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ГОСПОДИН\Desktop\"/>
    </mc:Choice>
  </mc:AlternateContent>
  <xr:revisionPtr revIDLastSave="0" documentId="8_{4A598EC5-BEDF-4FAF-A867-8AF54B62AB27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спецификаци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I6" i="1" s="1"/>
  <c r="H7" i="1"/>
  <c r="I7" i="1" s="1"/>
  <c r="H8" i="1"/>
  <c r="I8" i="1" s="1"/>
  <c r="H9" i="1"/>
  <c r="I9" i="1" s="1"/>
  <c r="H10" i="1"/>
  <c r="I10" i="1" s="1"/>
  <c r="H11" i="1"/>
  <c r="I11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13" i="1"/>
  <c r="I13" i="1" s="1"/>
  <c r="H14" i="1"/>
  <c r="I14" i="1" s="1"/>
  <c r="H15" i="1"/>
  <c r="I15" i="1" s="1"/>
  <c r="H16" i="1"/>
  <c r="I16" i="1" s="1"/>
  <c r="F6" i="1"/>
  <c r="F7" i="1"/>
  <c r="F8" i="1"/>
  <c r="F9" i="1"/>
  <c r="F10" i="1"/>
  <c r="F11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13" i="1"/>
  <c r="F14" i="1"/>
  <c r="F15" i="1"/>
  <c r="F16" i="1"/>
  <c r="H4" i="1"/>
  <c r="I4" i="1" s="1"/>
  <c r="H5" i="1"/>
  <c r="I5" i="1" s="1"/>
  <c r="F4" i="1"/>
  <c r="F5" i="1"/>
  <c r="H3" i="1"/>
  <c r="I3" i="1" s="1"/>
  <c r="F3" i="1"/>
  <c r="I41" i="1" l="1"/>
</calcChain>
</file>

<file path=xl/sharedStrings.xml><?xml version="1.0" encoding="utf-8"?>
<sst xmlns="http://schemas.openxmlformats.org/spreadsheetml/2006/main" count="160" uniqueCount="75">
  <si>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</si>
  <si>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</si>
  <si>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</si>
  <si>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</si>
  <si>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</si>
  <si>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</si>
  <si>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</si>
  <si>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</si>
  <si>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</si>
  <si>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</si>
  <si>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</si>
  <si>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</si>
  <si>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</si>
  <si>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</si>
  <si>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</si>
  <si>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</si>
  <si>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</si>
  <si>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</si>
  <si>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 xml:space="preserve">HPE Intel Xeon Silver 4110 (8C 11M Cache 2.10 GHz)  / 16 (1x 16GB) / RAID HPE P408i (2GB+FBWC) / 2 × HDD HPE 1TB SATA 7.2K 2.5" / P408i-a / 1x БП 500W / Windows Server Essentials 2019 OEM </t>
  </si>
  <si>
    <t>HP DL360 GEN10 8SFF</t>
  </si>
  <si>
    <t>ПК  (iCore5, 1,7Ггц, 8ГБ, HDD 512 ГБ, 2xHDMI, Win 10, клав. мышь) </t>
  </si>
  <si>
    <t>Монитор (27", FHD)</t>
  </si>
  <si>
    <t>ПК</t>
  </si>
  <si>
    <t>Монитор</t>
  </si>
  <si>
    <t>ПК  (iCore3, 1,5Ггц, 4ГБ, HDD 512 ГБ, Win 10, клав., мышь) </t>
  </si>
  <si>
    <t>Жесткий диск HDD 16000 GB (16 TB) SATA-III SkyHawkAI </t>
  </si>
  <si>
    <t>ST16000VE002</t>
  </si>
  <si>
    <t>Жесткий диск Seagate SkyHawk 8ТБ SATA III</t>
  </si>
  <si>
    <t>ST8000VX0022</t>
  </si>
  <si>
    <t>4850GTS-PWR+ </t>
  </si>
  <si>
    <t xml:space="preserve">Коммутатор AVAYA 4850GTS-PWR+ (39 Uplink) </t>
  </si>
  <si>
    <t>VoIP-телефон Avaya 9611G</t>
  </si>
  <si>
    <t>9611G</t>
  </si>
  <si>
    <t>AC6508</t>
  </si>
  <si>
    <t>88034UWE</t>
  </si>
  <si>
    <t>88060EHN</t>
  </si>
  <si>
    <r>
      <rPr>
        <sz val="9.5"/>
        <rFont val="Arial"/>
        <family val="2"/>
      </rPr>
      <t>SFP-10G-LR-C</t>
    </r>
  </si>
  <si>
    <t>WiFi Контроллер доступа</t>
  </si>
  <si>
    <t>Лицензии Access Controller AP Resource License (128 AP)</t>
  </si>
  <si>
    <t>Management License,WAC6508 Foundation,Subscription And Support,Per Device,1 Year</t>
  </si>
  <si>
    <t>Трансивер  SFP+10G Single-mode Module 1310nm 10km LC,</t>
  </si>
  <si>
    <t>S5735-L48P4X-A1</t>
  </si>
  <si>
    <t>S5735-L24P4X-A1</t>
  </si>
  <si>
    <t>Коммутатор Huawei S5735-L48P4X-A1</t>
  </si>
  <si>
    <t>Коммутатор Huawei  S5735-L24P4X-A1</t>
  </si>
  <si>
    <r>
      <rPr>
        <sz val="10"/>
        <rFont val="Arial"/>
        <family val="2"/>
      </rPr>
      <t>SFP-10G-LR-C</t>
    </r>
  </si>
  <si>
    <t>Коммутатор CloudEngine, (48 x 10/100/1000BASE-T ports, 4 x 10 GE SFP+
ports, PoE+, 1*1000W PoE AC power module)</t>
  </si>
  <si>
    <t>PAC1000S56-DB</t>
  </si>
  <si>
    <t>SFP-10G-CU0M5</t>
  </si>
  <si>
    <t>SFP-10G-CU1M5</t>
  </si>
  <si>
    <t>SFP-GE-BX-U1-I 02311DMF</t>
  </si>
  <si>
    <t>SFP-GE-BX-D1-I 02311DMA</t>
  </si>
  <si>
    <t>AirEngine 5761-11</t>
  </si>
  <si>
    <t>Блок питания 1000 W AC PoE (220 V)</t>
  </si>
  <si>
    <t>Кабель Dedicated Stack Cables, 0,5m</t>
  </si>
  <si>
    <t>Кабель Dedicated Stack Cables, 1,5 m</t>
  </si>
  <si>
    <t>Трансивер, SFP, GE, BIDI Single-mode Module (TX1310/RX1490, 10km, LC)</t>
  </si>
  <si>
    <t>Трансивер, SFP, GE, BIDI Single-mode Module (TX1490/RX1310, 10km, LC)</t>
  </si>
  <si>
    <t>Wi-Fi внутренняя точка доступа конфигурируемая, 2.4/5 GHz, 802.11ax</t>
  </si>
  <si>
    <t>SFP-10G-LR-C</t>
  </si>
  <si>
    <t>SFP-GE-LX-SM</t>
  </si>
  <si>
    <r>
      <rPr>
        <sz val="9.5"/>
        <rFont val="Arial"/>
        <family val="2"/>
      </rPr>
      <t>S5735-L48P4X-A1</t>
    </r>
  </si>
  <si>
    <r>
      <rPr>
        <sz val="9.5"/>
        <rFont val="Arial"/>
        <family val="2"/>
      </rPr>
      <t>SFP-GE-LX-SM</t>
    </r>
  </si>
  <si>
    <t>Коммутатор CloudEngine S5735-L48P4X-A1</t>
  </si>
  <si>
    <r>
      <rPr>
        <sz val="9.5"/>
        <rFont val="Arial"/>
        <family val="2"/>
      </rPr>
      <t>Коммутатор CloudEngine S5735-L48P4X-A1</t>
    </r>
  </si>
  <si>
    <r>
      <rPr>
        <sz val="9.5"/>
        <rFont val="Arial"/>
        <family val="2"/>
      </rPr>
      <t>Трансивер  SFP+10G Single-mode Module 1310nm 10km LC,</t>
    </r>
  </si>
  <si>
    <t>9SX5KiRT</t>
  </si>
  <si>
    <t>9SXEBM180RT</t>
  </si>
  <si>
    <t>Network-M2</t>
  </si>
  <si>
    <t>5SC1500i</t>
  </si>
  <si>
    <t>ИБП Eaton 9SX 5000i RT3U 5000 ВА / 4500 Вт</t>
  </si>
  <si>
    <t>Батарейный модуль Eaton 9SX EBM 180В RT3U</t>
  </si>
  <si>
    <t>Сетевая карта Eaton Gigabit Network card</t>
  </si>
  <si>
    <t>ИБП Eaton 5SC 1500i</t>
  </si>
  <si>
    <t>только БУ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</si>
</sst>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3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.5"/>
      <name val="Arial"/>
      <family val="2"/>
    </font>
    <font>
      <sz val="10"/>
      <color rgb="FF000000"/>
      <name val="Roboto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5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1">
    <xf numFmtId="0" fontId="0" fillId="0" borderId="0"/>
    <xf numFmtId="0" fontId="24" fillId="2" borderId="0" applyNumberFormat="0" applyBorder="0" applyProtection="0"/>
    <xf numFmtId="0" fontId="24" fillId="3" borderId="0" applyNumberFormat="0" applyBorder="0" applyProtection="0"/>
    <xf numFmtId="0" fontId="24" fillId="4" borderId="0" applyNumberFormat="0" applyBorder="0" applyProtection="0"/>
    <xf numFmtId="0" fontId="24" fillId="5" borderId="0" applyNumberFormat="0" applyBorder="0" applyProtection="0"/>
    <xf numFmtId="0" fontId="24" fillId="6" borderId="0" applyNumberFormat="0" applyBorder="0" applyProtection="0"/>
    <xf numFmtId="0" fontId="24" fillId="7" borderId="0" applyNumberFormat="0" applyBorder="0" applyProtection="0"/>
    <xf numFmtId="0" fontId="24" fillId="8" borderId="0" applyNumberFormat="0" applyBorder="0" applyProtection="0"/>
    <xf numFmtId="0" fontId="24" fillId="9" borderId="0" applyNumberFormat="0" applyBorder="0" applyProtection="0"/>
    <xf numFmtId="0" fontId="24" fillId="10" borderId="0" applyNumberFormat="0" applyBorder="0" applyProtection="0"/>
    <xf numFmtId="0" fontId="24" fillId="11" borderId="0" applyNumberFormat="0" applyBorder="0" applyProtection="0"/>
    <xf numFmtId="0" fontId="24" fillId="12" borderId="0" applyNumberFormat="0" applyBorder="0" applyProtection="0"/>
    <xf numFmtId="0" fontId="24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9" borderId="0" applyNumberFormat="0" applyBorder="0" applyProtection="0"/>
    <xf numFmtId="164" fontId="24" fillId="0" borderId="0" applyFill="0" applyBorder="0" applyProtection="0"/>
    <xf numFmtId="165" fontId="24" fillId="0" borderId="0" applyFill="0" applyBorder="0" applyProtection="0"/>
    <xf numFmtId="166" fontId="24" fillId="0" borderId="0" applyFill="0" applyBorder="0" applyProtection="0"/>
    <xf numFmtId="167" fontId="24" fillId="0" borderId="0" applyFill="0" applyBorder="0" applyProtection="0"/>
    <xf numFmtId="168" fontId="3" fillId="0" borderId="0" applyFont="0" applyFill="0" applyBorder="0" applyProtection="0"/>
    <xf numFmtId="0" fontId="4" fillId="0" borderId="0" applyNumberFormat="0" applyFill="0" applyBorder="0" applyProtection="0"/>
    <xf numFmtId="0" fontId="5" fillId="0" borderId="0" applyNumberFormat="0" applyFill="0" applyBorder="0" applyProtection="0"/>
    <xf numFmtId="0" fontId="24" fillId="0" borderId="0"/>
    <xf numFmtId="9" fontId="24" fillId="0" borderId="0" applyFill="0" applyBorder="0" applyProtection="0"/>
    <xf numFmtId="0" fontId="2" fillId="20" borderId="0" applyNumberFormat="0" applyBorder="0" applyProtection="0"/>
    <xf numFmtId="0" fontId="2" fillId="21" borderId="0" applyNumberFormat="0" applyBorder="0" applyProtection="0"/>
    <xf numFmtId="0" fontId="2" fillId="22" borderId="0" applyNumberFormat="0" applyBorder="0" applyProtection="0"/>
    <xf numFmtId="0" fontId="2" fillId="23" borderId="0" applyNumberFormat="0" applyBorder="0" applyProtection="0"/>
    <xf numFmtId="0" fontId="2" fillId="24" borderId="0" applyNumberFormat="0" applyBorder="0" applyProtection="0"/>
    <xf numFmtId="0" fontId="2" fillId="25" borderId="0" applyNumberFormat="0" applyBorder="0" applyProtection="0"/>
    <xf numFmtId="0" fontId="6" fillId="26" borderId="1" applyNumberFormat="0" applyProtection="0"/>
    <xf numFmtId="0" fontId="7" fillId="27" borderId="2" applyNumberFormat="0" applyProtection="0"/>
    <xf numFmtId="0" fontId="8" fillId="27" borderId="1" applyNumberFormat="0" applyProtection="0"/>
    <xf numFmtId="169" fontId="3" fillId="0" borderId="0" applyFont="0" applyFill="0" applyBorder="0" applyProtection="0"/>
    <xf numFmtId="169" fontId="3" fillId="0" borderId="0" applyFont="0" applyFill="0" applyBorder="0" applyProtection="0"/>
    <xf numFmtId="0" fontId="9" fillId="0" borderId="3" applyNumberFormat="0" applyFill="0" applyProtection="0"/>
    <xf numFmtId="0" fontId="10" fillId="0" borderId="4" applyNumberFormat="0" applyFill="0" applyProtection="0"/>
    <xf numFmtId="0" fontId="11" fillId="0" borderId="5" applyNumberFormat="0" applyFill="0" applyProtection="0"/>
    <xf numFmtId="0" fontId="11" fillId="0" borderId="0" applyNumberFormat="0" applyFill="0" applyBorder="0" applyProtection="0"/>
    <xf numFmtId="0" fontId="12" fillId="0" borderId="6" applyNumberFormat="0" applyFill="0" applyProtection="0"/>
    <xf numFmtId="0" fontId="13" fillId="28" borderId="7" applyNumberFormat="0" applyProtection="0"/>
    <xf numFmtId="0" fontId="14" fillId="0" borderId="0" applyNumberFormat="0" applyFill="0" applyBorder="0" applyProtection="0"/>
    <xf numFmtId="0" fontId="15" fillId="29" borderId="0" applyNumberFormat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16" fillId="30" borderId="0" applyNumberFormat="0" applyBorder="0" applyProtection="0"/>
    <xf numFmtId="0" fontId="17" fillId="0" borderId="0" applyNumberFormat="0" applyFill="0" applyBorder="0" applyProtection="0"/>
    <xf numFmtId="0" fontId="24" fillId="31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32" borderId="0" applyNumberFormat="0" applyBorder="0" applyProtection="0"/>
    <xf numFmtId="0" fontId="1" fillId="0" borderId="0"/>
  </cellStyleXfs>
  <cellXfs count="51">
    <xf numFmtId="0" fontId="0" fillId="0" borderId="0" xfId="0"/>
    <xf numFmtId="0" fontId="21" fillId="0" borderId="0" xfId="26" applyFont="1"/>
    <xf numFmtId="0" fontId="22" fillId="0" borderId="0" xfId="26" applyFont="1"/>
    <xf numFmtId="0" fontId="22" fillId="0" borderId="10" xfId="26" applyFont="1" applyBorder="1" applyAlignment="1">
      <alignment horizontal="center"/>
    </xf>
    <xf numFmtId="0" fontId="22" fillId="0" borderId="0" xfId="26" applyFont="1" applyAlignment="1">
      <alignment horizontal="center" vertical="center"/>
    </xf>
    <xf numFmtId="0" fontId="22" fillId="0" borderId="0" xfId="26" applyFont="1" applyAlignment="1">
      <alignment horizontal="left" vertical="center"/>
    </xf>
    <xf numFmtId="171" fontId="22" fillId="0" borderId="0" xfId="26" applyNumberFormat="1" applyFont="1"/>
    <xf numFmtId="172" fontId="22" fillId="0" borderId="0" xfId="26" applyNumberFormat="1" applyFont="1" applyAlignment="1">
      <alignment horizontal="center"/>
    </xf>
    <xf numFmtId="172" fontId="22" fillId="0" borderId="0" xfId="26" applyNumberFormat="1" applyFont="1"/>
    <xf numFmtId="0" fontId="23" fillId="0" borderId="0" xfId="26" applyFont="1"/>
    <xf numFmtId="171" fontId="21" fillId="0" borderId="0" xfId="26" applyNumberFormat="1" applyFont="1"/>
    <xf numFmtId="0" fontId="21" fillId="0" borderId="0" xfId="26" applyFont="1" applyAlignment="1">
      <alignment horizontal="center" vertical="center"/>
    </xf>
    <xf numFmtId="172" fontId="21" fillId="0" borderId="0" xfId="26" applyNumberFormat="1" applyFont="1" applyAlignment="1">
      <alignment horizontal="center"/>
    </xf>
    <xf numFmtId="0" fontId="21" fillId="0" borderId="0" xfId="26" applyFont="1" applyAlignment="1">
      <alignment horizontal="left"/>
    </xf>
    <xf numFmtId="0" fontId="25" fillId="0" borderId="0" xfId="0" applyFont="1"/>
    <xf numFmtId="0" fontId="0" fillId="35" borderId="0" xfId="0" applyFill="1"/>
    <xf numFmtId="0" fontId="21" fillId="35" borderId="0" xfId="26" applyFont="1" applyFill="1"/>
    <xf numFmtId="0" fontId="26" fillId="34" borderId="10" xfId="26" applyFont="1" applyFill="1" applyBorder="1" applyAlignment="1">
      <alignment horizontal="center" vertical="center" wrapText="1"/>
    </xf>
    <xf numFmtId="0" fontId="22" fillId="0" borderId="10" xfId="26" applyFont="1" applyBorder="1" applyAlignment="1">
      <alignment horizontal="center" vertical="center"/>
    </xf>
    <xf numFmtId="170" fontId="22" fillId="0" borderId="10" xfId="52" applyNumberFormat="1" applyFont="1" applyBorder="1"/>
    <xf numFmtId="170" fontId="22" fillId="0" borderId="10" xfId="26" applyNumberFormat="1" applyFont="1" applyBorder="1" applyAlignment="1">
      <alignment horizontal="center"/>
    </xf>
    <xf numFmtId="44" fontId="22" fillId="0" borderId="10" xfId="26" applyNumberFormat="1" applyFont="1" applyBorder="1" applyAlignment="1">
      <alignment horizontal="center"/>
    </xf>
    <xf numFmtId="0" fontId="26" fillId="0" borderId="0" xfId="26" applyFont="1"/>
    <xf numFmtId="171" fontId="26" fillId="0" borderId="0" xfId="26" applyNumberFormat="1" applyFont="1"/>
    <xf numFmtId="172" fontId="26" fillId="0" borderId="11" xfId="26" applyNumberFormat="1" applyFont="1" applyBorder="1" applyAlignment="1">
      <alignment horizontal="center"/>
    </xf>
    <xf numFmtId="42" fontId="26" fillId="0" borderId="12" xfId="26" applyNumberFormat="1" applyFont="1" applyBorder="1"/>
    <xf numFmtId="0" fontId="22" fillId="0" borderId="13" xfId="26" applyFont="1" applyBorder="1" applyAlignment="1">
      <alignment horizontal="center" vertical="center"/>
    </xf>
    <xf numFmtId="0" fontId="26" fillId="34" borderId="14" xfId="26" applyFont="1" applyFill="1" applyBorder="1" applyAlignment="1">
      <alignment horizontal="center" vertical="center" wrapText="1"/>
    </xf>
    <xf numFmtId="0" fontId="22" fillId="33" borderId="10" xfId="52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27" fillId="0" borderId="10" xfId="0" applyFont="1" applyBorder="1" applyAlignment="1">
      <alignment horizontal="left"/>
    </xf>
    <xf numFmtId="0" fontId="3" fillId="0" borderId="10" xfId="6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2" fillId="36" borderId="13" xfId="26" applyFont="1" applyFill="1" applyBorder="1" applyAlignment="1">
      <alignment horizontal="center" vertical="center"/>
    </xf>
    <xf numFmtId="0" fontId="29" fillId="36" borderId="10" xfId="0" applyFont="1" applyFill="1" applyBorder="1" applyAlignment="1">
      <alignment horizontal="left" vertical="center"/>
    </xf>
    <xf numFmtId="170" fontId="22" fillId="36" borderId="10" xfId="52" applyNumberFormat="1" applyFont="1" applyFill="1" applyBorder="1"/>
    <xf numFmtId="170" fontId="22" fillId="36" borderId="10" xfId="26" applyNumberFormat="1" applyFont="1" applyFill="1" applyBorder="1" applyAlignment="1">
      <alignment horizontal="center"/>
    </xf>
    <xf numFmtId="0" fontId="22" fillId="36" borderId="10" xfId="26" applyFont="1" applyFill="1" applyBorder="1" applyAlignment="1">
      <alignment horizontal="center"/>
    </xf>
    <xf numFmtId="44" fontId="22" fillId="36" borderId="10" xfId="26" applyNumberFormat="1" applyFont="1" applyFill="1" applyBorder="1" applyAlignment="1">
      <alignment horizontal="center"/>
    </xf>
    <xf numFmtId="0" fontId="22" fillId="36" borderId="10" xfId="26" applyFont="1" applyFill="1" applyBorder="1" applyAlignment="1">
      <alignment horizontal="center" vertical="center"/>
    </xf>
    <xf numFmtId="0" fontId="0" fillId="36" borderId="0" xfId="0" applyFill="1"/>
    <xf numFmtId="0" fontId="21" fillId="36" borderId="0" xfId="26" applyFont="1" applyFill="1"/>
    <xf numFmtId="0" fontId="25" fillId="36" borderId="0" xfId="0" applyFont="1" applyFill="1"/>
    <xf numFmtId="0" fontId="3" fillId="36" borderId="10" xfId="0" applyFont="1" applyFill="1" applyBorder="1" applyAlignment="1">
      <alignment vertical="center" wrapText="1"/>
    </xf>
    <xf numFmtId="0" fontId="27" fillId="36" borderId="10" xfId="0" applyFont="1" applyFill="1" applyBorder="1" applyAlignment="1">
      <alignment horizontal="left"/>
    </xf>
    <xf numFmtId="0" fontId="22" fillId="37" borderId="10" xfId="52" applyFont="1" applyFill="1" applyBorder="1" applyAlignment="1">
      <alignment horizontal="center" vertical="center" wrapText="1"/>
    </xf>
    <xf numFmtId="0" fontId="22" fillId="0" borderId="0" xfId="26" applyFont="1" applyAlignment="1">
      <alignment wrapText="1"/>
    </xf>
  </cellXfs>
  <cellStyles count="61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Обычный 9" xfId="60" xr:uid="{4D618F14-18CC-4C1A-A896-3041C9909F69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9"/>
  <sheetViews>
    <sheetView tabSelected="1" zoomScale="75" workbookViewId="0">
      <selection activeCell="E40" sqref="E40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2"/>
    </row>
    <row r="2" spans="1:14" s="16" customFormat="1" ht="31.5" x14ac:dyDescent="0.25">
      <c r="A2" s="17" t="s">
        <v>0</v>
      </c>
      <c r="B2" s="27" t="s">
        <v>1</v>
      </c>
      <c r="C2" s="2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5"/>
    </row>
    <row r="3" spans="1:14" ht="37.5" customHeight="1" x14ac:dyDescent="0.25">
      <c r="A3" s="26">
        <v>1</v>
      </c>
      <c r="B3" s="30" t="s">
        <v>19</v>
      </c>
      <c r="C3" s="32" t="s">
        <v>18</v>
      </c>
      <c r="D3" s="28">
        <v>1</v>
      </c>
      <c r="E3" s="19">
        <v>3989</v>
      </c>
      <c r="F3" s="20">
        <f t="shared" ref="F3:F40" si="0">E3*D3</f>
        <v>3989</v>
      </c>
      <c r="G3" s="3">
        <v>91.77</v>
      </c>
      <c r="H3" s="21">
        <f t="shared" ref="H3:H40" si="1">E3*G3</f>
        <v>366070.52999999997</v>
      </c>
      <c r="I3" s="21">
        <f t="shared" ref="I3:I40" si="2">H3*D3</f>
        <v>366070.52999999997</v>
      </c>
      <c r="J3" s="3" t="s">
        <v>12</v>
      </c>
      <c r="K3" s="18" t="s">
        <v>11</v>
      </c>
      <c r="N3" s="14"/>
    </row>
    <row r="4" spans="1:14" ht="15.75" x14ac:dyDescent="0.25">
      <c r="A4" s="26">
        <v>2</v>
      </c>
      <c r="B4" s="31" t="s">
        <v>22</v>
      </c>
      <c r="C4" s="32" t="s">
        <v>20</v>
      </c>
      <c r="D4" s="28">
        <v>2</v>
      </c>
      <c r="E4" s="19"/>
      <c r="F4" s="20">
        <f t="shared" si="0"/>
        <v>0</v>
      </c>
      <c r="G4" s="3">
        <v>91.77</v>
      </c>
      <c r="H4" s="21">
        <f t="shared" si="1"/>
        <v>0</v>
      </c>
      <c r="I4" s="21">
        <f t="shared" si="2"/>
        <v>0</v>
      </c>
      <c r="J4" s="3" t="s">
        <v>12</v>
      </c>
      <c r="K4" s="18" t="s">
        <v>11</v>
      </c>
      <c r="N4" s="14"/>
    </row>
    <row r="5" spans="1:14" ht="15.75" customHeight="1" x14ac:dyDescent="0.25">
      <c r="A5" s="26">
        <v>3</v>
      </c>
      <c r="B5" s="31" t="s">
        <v>23</v>
      </c>
      <c r="C5" s="32" t="s">
        <v>21</v>
      </c>
      <c r="D5" s="28">
        <v>4</v>
      </c>
      <c r="E5" s="19"/>
      <c r="F5" s="20">
        <f t="shared" si="0"/>
        <v>0</v>
      </c>
      <c r="G5" s="3">
        <v>91.77</v>
      </c>
      <c r="H5" s="21">
        <f t="shared" si="1"/>
        <v>0</v>
      </c>
      <c r="I5" s="21">
        <f t="shared" si="2"/>
        <v>0</v>
      </c>
      <c r="J5" s="3" t="s">
        <v>12</v>
      </c>
      <c r="K5" s="18" t="s">
        <v>11</v>
      </c>
      <c r="N5" s="14"/>
    </row>
    <row r="6" spans="1:14" ht="15.75" x14ac:dyDescent="0.25">
      <c r="A6" s="26">
        <v>4</v>
      </c>
      <c r="B6" s="31" t="s">
        <v>22</v>
      </c>
      <c r="C6" s="32" t="s">
        <v>24</v>
      </c>
      <c r="D6" s="28">
        <v>1</v>
      </c>
      <c r="E6" s="19"/>
      <c r="F6" s="20">
        <f t="shared" si="0"/>
        <v>0</v>
      </c>
      <c r="G6" s="3">
        <v>91.77</v>
      </c>
      <c r="H6" s="21">
        <f t="shared" si="1"/>
        <v>0</v>
      </c>
      <c r="I6" s="21">
        <f t="shared" si="2"/>
        <v>0</v>
      </c>
      <c r="J6" s="3" t="s">
        <v>12</v>
      </c>
      <c r="K6" s="18" t="s">
        <v>11</v>
      </c>
      <c r="N6" s="14"/>
    </row>
    <row r="7" spans="1:14" ht="15.75" x14ac:dyDescent="0.25">
      <c r="A7" s="26">
        <v>5</v>
      </c>
      <c r="B7" s="31" t="s">
        <v>23</v>
      </c>
      <c r="C7" s="32" t="s">
        <v>21</v>
      </c>
      <c r="D7" s="28">
        <v>1</v>
      </c>
      <c r="E7" s="19"/>
      <c r="F7" s="20">
        <f t="shared" si="0"/>
        <v>0</v>
      </c>
      <c r="G7" s="3">
        <v>91.77</v>
      </c>
      <c r="H7" s="21">
        <f t="shared" si="1"/>
        <v>0</v>
      </c>
      <c r="I7" s="21">
        <f t="shared" si="2"/>
        <v>0</v>
      </c>
      <c r="J7" s="3" t="s">
        <v>12</v>
      </c>
      <c r="K7" s="18" t="s">
        <v>11</v>
      </c>
      <c r="N7" s="14"/>
    </row>
    <row r="8" spans="1:14" ht="15.75" x14ac:dyDescent="0.25">
      <c r="A8" s="26">
        <v>6</v>
      </c>
      <c r="B8" s="33" t="s">
        <v>26</v>
      </c>
      <c r="C8" s="32" t="s">
        <v>25</v>
      </c>
      <c r="D8" s="28">
        <v>49</v>
      </c>
      <c r="E8" s="19">
        <v>355</v>
      </c>
      <c r="F8" s="20">
        <f t="shared" si="0"/>
        <v>17395</v>
      </c>
      <c r="G8" s="3">
        <v>91.77</v>
      </c>
      <c r="H8" s="21">
        <f t="shared" si="1"/>
        <v>32578.35</v>
      </c>
      <c r="I8" s="21">
        <f t="shared" si="2"/>
        <v>1596339.15</v>
      </c>
      <c r="J8" s="3" t="s">
        <v>12</v>
      </c>
      <c r="K8" s="18" t="s">
        <v>11</v>
      </c>
      <c r="N8" s="14"/>
    </row>
    <row r="9" spans="1:14" ht="15.75" x14ac:dyDescent="0.25">
      <c r="A9" s="26">
        <v>7</v>
      </c>
      <c r="B9" s="33" t="s">
        <v>28</v>
      </c>
      <c r="C9" s="32" t="s">
        <v>27</v>
      </c>
      <c r="D9" s="28">
        <v>24</v>
      </c>
      <c r="E9" s="19">
        <v>191</v>
      </c>
      <c r="F9" s="20">
        <f t="shared" si="0"/>
        <v>4584</v>
      </c>
      <c r="G9" s="3">
        <v>91.77</v>
      </c>
      <c r="H9" s="21">
        <f t="shared" si="1"/>
        <v>17528.07</v>
      </c>
      <c r="I9" s="21">
        <f t="shared" si="2"/>
        <v>420673.68</v>
      </c>
      <c r="J9" s="3" t="s">
        <v>12</v>
      </c>
      <c r="K9" s="18" t="s">
        <v>11</v>
      </c>
      <c r="N9" s="14"/>
    </row>
    <row r="10" spans="1:14" ht="15.75" x14ac:dyDescent="0.25">
      <c r="A10" s="26">
        <v>8</v>
      </c>
      <c r="B10" s="33" t="s">
        <v>29</v>
      </c>
      <c r="C10" s="32" t="s">
        <v>30</v>
      </c>
      <c r="D10" s="28">
        <v>1</v>
      </c>
      <c r="E10" s="19">
        <v>465</v>
      </c>
      <c r="F10" s="20">
        <f t="shared" si="0"/>
        <v>465</v>
      </c>
      <c r="G10" s="3">
        <v>91.77</v>
      </c>
      <c r="H10" s="21">
        <f t="shared" si="1"/>
        <v>42673.049999999996</v>
      </c>
      <c r="I10" s="21">
        <f t="shared" si="2"/>
        <v>42673.049999999996</v>
      </c>
      <c r="J10" s="3" t="s">
        <v>12</v>
      </c>
      <c r="K10" s="18" t="s">
        <v>74</v>
      </c>
      <c r="N10" s="14"/>
    </row>
    <row r="11" spans="1:14" ht="15.75" x14ac:dyDescent="0.25">
      <c r="A11" s="26">
        <v>9</v>
      </c>
      <c r="B11" s="33" t="s">
        <v>32</v>
      </c>
      <c r="C11" s="32" t="s">
        <v>31</v>
      </c>
      <c r="D11" s="28">
        <v>78</v>
      </c>
      <c r="E11" s="19">
        <v>170</v>
      </c>
      <c r="F11" s="20">
        <f t="shared" si="0"/>
        <v>13260</v>
      </c>
      <c r="G11" s="3">
        <v>91.77</v>
      </c>
      <c r="H11" s="21">
        <f t="shared" si="1"/>
        <v>15600.9</v>
      </c>
      <c r="I11" s="21">
        <f t="shared" si="2"/>
        <v>1216870.2</v>
      </c>
      <c r="J11" s="3" t="s">
        <v>12</v>
      </c>
      <c r="K11" s="18" t="s">
        <v>11</v>
      </c>
      <c r="N11" s="14"/>
    </row>
    <row r="12" spans="1:14" s="45" customFormat="1" ht="15.75" x14ac:dyDescent="0.25">
      <c r="A12" s="37"/>
      <c r="B12" s="48"/>
      <c r="C12" s="47"/>
      <c r="D12" s="49"/>
      <c r="E12" s="39"/>
      <c r="F12" s="40"/>
      <c r="G12" s="41"/>
      <c r="H12" s="42"/>
      <c r="I12" s="42"/>
      <c r="J12" s="41"/>
      <c r="K12" s="43"/>
      <c r="L12" s="44"/>
      <c r="N12" s="46"/>
    </row>
    <row r="13" spans="1:14" ht="15.75" x14ac:dyDescent="0.25">
      <c r="A13" s="26">
        <v>10</v>
      </c>
      <c r="B13" s="36" t="s">
        <v>66</v>
      </c>
      <c r="C13" s="29" t="s">
        <v>70</v>
      </c>
      <c r="D13" s="28">
        <v>6</v>
      </c>
      <c r="E13" s="19"/>
      <c r="F13" s="20">
        <f>E13*D13</f>
        <v>0</v>
      </c>
      <c r="G13" s="3">
        <v>91.77</v>
      </c>
      <c r="H13" s="21">
        <f>E13*G13</f>
        <v>0</v>
      </c>
      <c r="I13" s="21">
        <f>H13*D13</f>
        <v>0</v>
      </c>
      <c r="J13" s="3" t="s">
        <v>12</v>
      </c>
      <c r="K13" s="18" t="s">
        <v>11</v>
      </c>
      <c r="N13" s="14"/>
    </row>
    <row r="14" spans="1:14" ht="15.75" x14ac:dyDescent="0.25">
      <c r="A14" s="26">
        <v>11</v>
      </c>
      <c r="B14" s="36" t="s">
        <v>67</v>
      </c>
      <c r="C14" s="29" t="s">
        <v>71</v>
      </c>
      <c r="D14" s="28">
        <v>6</v>
      </c>
      <c r="E14" s="19"/>
      <c r="F14" s="20">
        <f>E14*D14</f>
        <v>0</v>
      </c>
      <c r="G14" s="3">
        <v>91.77</v>
      </c>
      <c r="H14" s="21">
        <f>E14*G14</f>
        <v>0</v>
      </c>
      <c r="I14" s="21">
        <f>H14*D14</f>
        <v>0</v>
      </c>
      <c r="J14" s="3" t="s">
        <v>12</v>
      </c>
      <c r="K14" s="18" t="s">
        <v>11</v>
      </c>
      <c r="N14" s="14"/>
    </row>
    <row r="15" spans="1:14" ht="15.75" x14ac:dyDescent="0.25">
      <c r="A15" s="26">
        <v>12</v>
      </c>
      <c r="B15" s="36" t="s">
        <v>68</v>
      </c>
      <c r="C15" s="29" t="s">
        <v>72</v>
      </c>
      <c r="D15" s="28">
        <v>6</v>
      </c>
      <c r="E15" s="19"/>
      <c r="F15" s="20">
        <f>E15*D15</f>
        <v>0</v>
      </c>
      <c r="G15" s="3">
        <v>91.77</v>
      </c>
      <c r="H15" s="21">
        <f>E15*G15</f>
        <v>0</v>
      </c>
      <c r="I15" s="21">
        <f>H15*D15</f>
        <v>0</v>
      </c>
      <c r="J15" s="3" t="s">
        <v>12</v>
      </c>
      <c r="K15" s="18" t="s">
        <v>11</v>
      </c>
      <c r="N15" s="14"/>
    </row>
    <row r="16" spans="1:14" ht="15.75" x14ac:dyDescent="0.25">
      <c r="A16" s="26">
        <v>13</v>
      </c>
      <c r="B16" s="36" t="s">
        <v>69</v>
      </c>
      <c r="C16" s="29" t="s">
        <v>73</v>
      </c>
      <c r="D16" s="28">
        <v>3</v>
      </c>
      <c r="E16" s="19"/>
      <c r="F16" s="20">
        <f>E16*D16</f>
        <v>0</v>
      </c>
      <c r="G16" s="3">
        <v>91.77</v>
      </c>
      <c r="H16" s="21">
        <f>E16*G16</f>
        <v>0</v>
      </c>
      <c r="I16" s="21">
        <f>H16*D16</f>
        <v>0</v>
      </c>
      <c r="J16" s="3" t="s">
        <v>12</v>
      </c>
      <c r="K16" s="18" t="s">
        <v>11</v>
      </c>
      <c r="N16" s="14"/>
    </row>
    <row r="17" spans="1:14" s="45" customFormat="1" ht="15.75" x14ac:dyDescent="0.25">
      <c r="A17" s="37"/>
      <c r="B17" s="38"/>
      <c r="C17" s="47"/>
      <c r="D17" s="49"/>
      <c r="E17" s="39"/>
      <c r="F17" s="40"/>
      <c r="G17" s="41"/>
      <c r="H17" s="42"/>
      <c r="I17" s="42"/>
      <c r="J17" s="41"/>
      <c r="K17" s="43"/>
      <c r="L17" s="44"/>
      <c r="N17" s="46"/>
    </row>
    <row r="18" spans="1:14" ht="15.75" x14ac:dyDescent="0.25">
      <c r="A18" s="26">
        <v>14</v>
      </c>
      <c r="B18" s="34" t="s">
        <v>33</v>
      </c>
      <c r="C18" s="32" t="s">
        <v>37</v>
      </c>
      <c r="D18" s="28">
        <v>1</v>
      </c>
      <c r="E18" s="19">
        <v>830</v>
      </c>
      <c r="F18" s="20">
        <f t="shared" si="0"/>
        <v>830</v>
      </c>
      <c r="G18" s="3">
        <v>91.77</v>
      </c>
      <c r="H18" s="21">
        <f t="shared" si="1"/>
        <v>76169.099999999991</v>
      </c>
      <c r="I18" s="21">
        <f t="shared" si="2"/>
        <v>76169.099999999991</v>
      </c>
      <c r="J18" s="3" t="s">
        <v>12</v>
      </c>
      <c r="K18" s="18" t="s">
        <v>11</v>
      </c>
      <c r="N18" s="14"/>
    </row>
    <row r="19" spans="1:14" ht="15.75" x14ac:dyDescent="0.25">
      <c r="A19" s="26">
        <v>15</v>
      </c>
      <c r="B19" s="34" t="s">
        <v>34</v>
      </c>
      <c r="C19" s="32" t="s">
        <v>38</v>
      </c>
      <c r="D19" s="28">
        <v>1</v>
      </c>
      <c r="E19" s="19">
        <v>1752</v>
      </c>
      <c r="F19" s="20">
        <f t="shared" si="0"/>
        <v>1752</v>
      </c>
      <c r="G19" s="3">
        <v>91.77</v>
      </c>
      <c r="H19" s="21">
        <f t="shared" si="1"/>
        <v>160781.03999999998</v>
      </c>
      <c r="I19" s="21">
        <f t="shared" si="2"/>
        <v>160781.03999999998</v>
      </c>
      <c r="J19" s="3" t="s">
        <v>12</v>
      </c>
      <c r="K19" s="18" t="s">
        <v>11</v>
      </c>
      <c r="N19" s="14"/>
    </row>
    <row r="20" spans="1:14" ht="15.75" x14ac:dyDescent="0.25">
      <c r="A20" s="26">
        <v>16</v>
      </c>
      <c r="B20" s="34" t="s">
        <v>35</v>
      </c>
      <c r="C20" s="32" t="s">
        <v>39</v>
      </c>
      <c r="D20" s="28">
        <v>1</v>
      </c>
      <c r="E20" s="19">
        <v>745</v>
      </c>
      <c r="F20" s="20">
        <f t="shared" si="0"/>
        <v>745</v>
      </c>
      <c r="G20" s="3">
        <v>91.77</v>
      </c>
      <c r="H20" s="21">
        <f t="shared" si="1"/>
        <v>68368.649999999994</v>
      </c>
      <c r="I20" s="21">
        <f t="shared" si="2"/>
        <v>68368.649999999994</v>
      </c>
      <c r="J20" s="3" t="s">
        <v>12</v>
      </c>
      <c r="K20" s="18" t="s">
        <v>11</v>
      </c>
      <c r="N20" s="14"/>
    </row>
    <row r="21" spans="1:14" ht="15.75" x14ac:dyDescent="0.25">
      <c r="A21" s="26">
        <v>17</v>
      </c>
      <c r="B21" s="34" t="s">
        <v>45</v>
      </c>
      <c r="C21" s="32" t="s">
        <v>40</v>
      </c>
      <c r="D21" s="28">
        <v>2</v>
      </c>
      <c r="E21" s="19">
        <v>100</v>
      </c>
      <c r="F21" s="20">
        <f t="shared" si="0"/>
        <v>200</v>
      </c>
      <c r="G21" s="3">
        <v>91.77</v>
      </c>
      <c r="H21" s="21">
        <f t="shared" si="1"/>
        <v>9177</v>
      </c>
      <c r="I21" s="21">
        <f t="shared" si="2"/>
        <v>18354</v>
      </c>
      <c r="J21" s="3" t="s">
        <v>12</v>
      </c>
      <c r="K21" s="18" t="s">
        <v>11</v>
      </c>
      <c r="N21" s="14"/>
    </row>
    <row r="22" spans="1:14" ht="15.75" x14ac:dyDescent="0.25">
      <c r="A22" s="26">
        <v>18</v>
      </c>
      <c r="B22" s="35" t="s">
        <v>41</v>
      </c>
      <c r="C22" s="32" t="s">
        <v>43</v>
      </c>
      <c r="D22" s="28">
        <v>20</v>
      </c>
      <c r="E22" s="19">
        <v>760</v>
      </c>
      <c r="F22" s="20">
        <f t="shared" si="0"/>
        <v>15200</v>
      </c>
      <c r="G22" s="3">
        <v>91.77</v>
      </c>
      <c r="H22" s="21">
        <f t="shared" si="1"/>
        <v>69745.2</v>
      </c>
      <c r="I22" s="21">
        <f t="shared" si="2"/>
        <v>1394904</v>
      </c>
      <c r="J22" s="3" t="s">
        <v>12</v>
      </c>
      <c r="K22" s="18" t="s">
        <v>11</v>
      </c>
      <c r="N22" s="14"/>
    </row>
    <row r="23" spans="1:14" ht="15.75" x14ac:dyDescent="0.25">
      <c r="A23" s="26">
        <v>19</v>
      </c>
      <c r="B23" s="35" t="s">
        <v>42</v>
      </c>
      <c r="C23" s="32" t="s">
        <v>44</v>
      </c>
      <c r="D23" s="28">
        <v>5</v>
      </c>
      <c r="E23" s="19">
        <v>542</v>
      </c>
      <c r="F23" s="20">
        <f t="shared" si="0"/>
        <v>2710</v>
      </c>
      <c r="G23" s="3">
        <v>91.77</v>
      </c>
      <c r="H23" s="21">
        <f t="shared" si="1"/>
        <v>49739.34</v>
      </c>
      <c r="I23" s="21">
        <f t="shared" si="2"/>
        <v>248696.69999999998</v>
      </c>
      <c r="J23" s="3" t="s">
        <v>12</v>
      </c>
      <c r="K23" s="18" t="s">
        <v>11</v>
      </c>
      <c r="N23" s="14"/>
    </row>
    <row r="24" spans="1:14" ht="25.5" x14ac:dyDescent="0.25">
      <c r="A24" s="26">
        <v>20</v>
      </c>
      <c r="B24" s="36" t="s">
        <v>41</v>
      </c>
      <c r="C24" s="30" t="s">
        <v>46</v>
      </c>
      <c r="D24" s="28">
        <v>21</v>
      </c>
      <c r="E24" s="19">
        <v>760</v>
      </c>
      <c r="F24" s="20">
        <f t="shared" si="0"/>
        <v>15960</v>
      </c>
      <c r="G24" s="3">
        <v>91.77</v>
      </c>
      <c r="H24" s="21">
        <f t="shared" si="1"/>
        <v>69745.2</v>
      </c>
      <c r="I24" s="21">
        <f t="shared" si="2"/>
        <v>1464649.2</v>
      </c>
      <c r="J24" s="3" t="s">
        <v>12</v>
      </c>
      <c r="K24" s="18" t="s">
        <v>11</v>
      </c>
      <c r="N24" s="14"/>
    </row>
    <row r="25" spans="1:14" ht="15.75" x14ac:dyDescent="0.25">
      <c r="A25" s="26">
        <v>21</v>
      </c>
      <c r="B25" s="36" t="s">
        <v>47</v>
      </c>
      <c r="C25" s="29" t="s">
        <v>53</v>
      </c>
      <c r="D25" s="28">
        <v>21</v>
      </c>
      <c r="E25" s="19">
        <v>422.35</v>
      </c>
      <c r="F25" s="20">
        <f t="shared" si="0"/>
        <v>8869.35</v>
      </c>
      <c r="G25" s="3">
        <v>91.77</v>
      </c>
      <c r="H25" s="21">
        <f t="shared" si="1"/>
        <v>38759.059500000003</v>
      </c>
      <c r="I25" s="21">
        <f t="shared" si="2"/>
        <v>813940.24950000003</v>
      </c>
      <c r="J25" s="3" t="s">
        <v>12</v>
      </c>
      <c r="K25" s="18" t="s">
        <v>11</v>
      </c>
      <c r="N25" s="14"/>
    </row>
    <row r="26" spans="1:14" ht="15.75" x14ac:dyDescent="0.25">
      <c r="A26" s="26">
        <v>22</v>
      </c>
      <c r="B26" s="36" t="s">
        <v>48</v>
      </c>
      <c r="C26" s="29" t="s">
        <v>54</v>
      </c>
      <c r="D26" s="28">
        <v>17</v>
      </c>
      <c r="E26" s="19">
        <v>56</v>
      </c>
      <c r="F26" s="20">
        <f t="shared" si="0"/>
        <v>952</v>
      </c>
      <c r="G26" s="3">
        <v>91.77</v>
      </c>
      <c r="H26" s="21">
        <f t="shared" si="1"/>
        <v>5139.12</v>
      </c>
      <c r="I26" s="21">
        <f t="shared" si="2"/>
        <v>87365.04</v>
      </c>
      <c r="J26" s="3" t="s">
        <v>12</v>
      </c>
      <c r="K26" s="18" t="s">
        <v>11</v>
      </c>
      <c r="N26" s="14"/>
    </row>
    <row r="27" spans="1:14" ht="15.75" x14ac:dyDescent="0.25">
      <c r="A27" s="26">
        <v>23</v>
      </c>
      <c r="B27" s="36" t="s">
        <v>49</v>
      </c>
      <c r="C27" s="29" t="s">
        <v>55</v>
      </c>
      <c r="D27" s="28">
        <v>2</v>
      </c>
      <c r="E27" s="19">
        <v>66</v>
      </c>
      <c r="F27" s="20">
        <f t="shared" si="0"/>
        <v>132</v>
      </c>
      <c r="G27" s="3">
        <v>91.77</v>
      </c>
      <c r="H27" s="21">
        <f t="shared" si="1"/>
        <v>6056.82</v>
      </c>
      <c r="I27" s="21">
        <f t="shared" si="2"/>
        <v>12113.64</v>
      </c>
      <c r="J27" s="3" t="s">
        <v>12</v>
      </c>
      <c r="K27" s="18" t="s">
        <v>11</v>
      </c>
      <c r="N27" s="14"/>
    </row>
    <row r="28" spans="1:14" ht="15.75" x14ac:dyDescent="0.25">
      <c r="A28" s="26">
        <v>24</v>
      </c>
      <c r="B28" s="36" t="s">
        <v>50</v>
      </c>
      <c r="C28" s="29" t="s">
        <v>56</v>
      </c>
      <c r="D28" s="28">
        <v>18</v>
      </c>
      <c r="E28" s="19">
        <v>200</v>
      </c>
      <c r="F28" s="20">
        <f t="shared" si="0"/>
        <v>3600</v>
      </c>
      <c r="G28" s="3">
        <v>91.77</v>
      </c>
      <c r="H28" s="21">
        <f t="shared" si="1"/>
        <v>18354</v>
      </c>
      <c r="I28" s="21">
        <f t="shared" si="2"/>
        <v>330372</v>
      </c>
      <c r="J28" s="3" t="s">
        <v>12</v>
      </c>
      <c r="K28" s="18" t="s">
        <v>11</v>
      </c>
      <c r="N28" s="14"/>
    </row>
    <row r="29" spans="1:14" ht="15.75" x14ac:dyDescent="0.25">
      <c r="A29" s="26">
        <v>25</v>
      </c>
      <c r="B29" s="36" t="s">
        <v>51</v>
      </c>
      <c r="C29" s="29" t="s">
        <v>57</v>
      </c>
      <c r="D29" s="28">
        <v>18</v>
      </c>
      <c r="E29" s="19">
        <v>200</v>
      </c>
      <c r="F29" s="20">
        <f t="shared" si="0"/>
        <v>3600</v>
      </c>
      <c r="G29" s="3">
        <v>91.77</v>
      </c>
      <c r="H29" s="21">
        <f t="shared" si="1"/>
        <v>18354</v>
      </c>
      <c r="I29" s="21">
        <f t="shared" si="2"/>
        <v>330372</v>
      </c>
      <c r="J29" s="3" t="s">
        <v>12</v>
      </c>
      <c r="K29" s="18" t="s">
        <v>11</v>
      </c>
      <c r="N29" s="14"/>
    </row>
    <row r="30" spans="1:14" ht="15.75" x14ac:dyDescent="0.25">
      <c r="A30" s="26">
        <v>26</v>
      </c>
      <c r="B30" s="36" t="s">
        <v>52</v>
      </c>
      <c r="C30" s="29" t="s">
        <v>58</v>
      </c>
      <c r="D30" s="28">
        <v>101</v>
      </c>
      <c r="E30" s="19">
        <v>156</v>
      </c>
      <c r="F30" s="20">
        <f t="shared" si="0"/>
        <v>15756</v>
      </c>
      <c r="G30" s="3">
        <v>91.77</v>
      </c>
      <c r="H30" s="21">
        <f t="shared" si="1"/>
        <v>14316.119999999999</v>
      </c>
      <c r="I30" s="21">
        <f t="shared" si="2"/>
        <v>1445928.1199999999</v>
      </c>
      <c r="J30" s="3" t="s">
        <v>12</v>
      </c>
      <c r="K30" s="18" t="s">
        <v>11</v>
      </c>
      <c r="N30" s="14"/>
    </row>
    <row r="31" spans="1:14" ht="15.75" x14ac:dyDescent="0.25">
      <c r="A31" s="26">
        <v>27</v>
      </c>
      <c r="B31" s="36" t="s">
        <v>41</v>
      </c>
      <c r="C31" s="29" t="s">
        <v>63</v>
      </c>
      <c r="D31" s="28">
        <v>1</v>
      </c>
      <c r="E31" s="19">
        <v>760</v>
      </c>
      <c r="F31" s="20">
        <f t="shared" si="0"/>
        <v>760</v>
      </c>
      <c r="G31" s="3">
        <v>91.77</v>
      </c>
      <c r="H31" s="21">
        <f t="shared" si="1"/>
        <v>69745.2</v>
      </c>
      <c r="I31" s="21">
        <f t="shared" si="2"/>
        <v>69745.2</v>
      </c>
      <c r="J31" s="3" t="s">
        <v>12</v>
      </c>
      <c r="K31" s="18" t="s">
        <v>11</v>
      </c>
      <c r="N31" s="14"/>
    </row>
    <row r="32" spans="1:14" ht="15.75" x14ac:dyDescent="0.25">
      <c r="A32" s="26">
        <v>28</v>
      </c>
      <c r="B32" s="36" t="s">
        <v>59</v>
      </c>
      <c r="C32" s="29" t="s">
        <v>40</v>
      </c>
      <c r="D32" s="28">
        <v>2</v>
      </c>
      <c r="E32" s="19">
        <v>90</v>
      </c>
      <c r="F32" s="20">
        <f t="shared" si="0"/>
        <v>180</v>
      </c>
      <c r="G32" s="3">
        <v>91.77</v>
      </c>
      <c r="H32" s="21">
        <f t="shared" si="1"/>
        <v>8259.2999999999993</v>
      </c>
      <c r="I32" s="21">
        <f t="shared" si="2"/>
        <v>16518.599999999999</v>
      </c>
      <c r="J32" s="3" t="s">
        <v>12</v>
      </c>
      <c r="K32" s="18" t="s">
        <v>11</v>
      </c>
      <c r="N32" s="14"/>
    </row>
    <row r="33" spans="1:14" ht="15.75" x14ac:dyDescent="0.25">
      <c r="A33" s="26">
        <v>29</v>
      </c>
      <c r="B33" s="36" t="s">
        <v>60</v>
      </c>
      <c r="C33" s="29" t="s">
        <v>40</v>
      </c>
      <c r="D33" s="28">
        <v>2</v>
      </c>
      <c r="E33" s="19">
        <v>70</v>
      </c>
      <c r="F33" s="20">
        <f t="shared" si="0"/>
        <v>140</v>
      </c>
      <c r="G33" s="3">
        <v>91.77</v>
      </c>
      <c r="H33" s="21">
        <f t="shared" si="1"/>
        <v>6423.9</v>
      </c>
      <c r="I33" s="21">
        <f t="shared" si="2"/>
        <v>12847.8</v>
      </c>
      <c r="J33" s="3" t="s">
        <v>12</v>
      </c>
      <c r="K33" s="18" t="s">
        <v>11</v>
      </c>
      <c r="N33" s="14"/>
    </row>
    <row r="34" spans="1:14" ht="15.75" x14ac:dyDescent="0.25">
      <c r="A34" s="26">
        <v>30</v>
      </c>
      <c r="B34" s="36" t="s">
        <v>61</v>
      </c>
      <c r="C34" s="29" t="s">
        <v>64</v>
      </c>
      <c r="D34" s="28">
        <v>2</v>
      </c>
      <c r="E34" s="19">
        <v>760</v>
      </c>
      <c r="F34" s="20">
        <f t="shared" si="0"/>
        <v>1520</v>
      </c>
      <c r="G34" s="3">
        <v>91.77</v>
      </c>
      <c r="H34" s="21">
        <f t="shared" si="1"/>
        <v>69745.2</v>
      </c>
      <c r="I34" s="21">
        <f t="shared" si="2"/>
        <v>139490.4</v>
      </c>
      <c r="J34" s="3" t="s">
        <v>12</v>
      </c>
      <c r="K34" s="18" t="s">
        <v>11</v>
      </c>
      <c r="N34" s="14"/>
    </row>
    <row r="35" spans="1:14" ht="15.75" x14ac:dyDescent="0.25">
      <c r="A35" s="26">
        <v>31</v>
      </c>
      <c r="B35" s="36" t="s">
        <v>59</v>
      </c>
      <c r="C35" s="29" t="s">
        <v>40</v>
      </c>
      <c r="D35" s="28">
        <v>4</v>
      </c>
      <c r="E35" s="19">
        <v>90</v>
      </c>
      <c r="F35" s="20">
        <f t="shared" si="0"/>
        <v>360</v>
      </c>
      <c r="G35" s="3">
        <v>91.77</v>
      </c>
      <c r="H35" s="21">
        <f t="shared" si="1"/>
        <v>8259.2999999999993</v>
      </c>
      <c r="I35" s="21">
        <f t="shared" si="2"/>
        <v>33037.199999999997</v>
      </c>
      <c r="J35" s="3" t="s">
        <v>12</v>
      </c>
      <c r="K35" s="18" t="s">
        <v>11</v>
      </c>
      <c r="N35" s="14"/>
    </row>
    <row r="36" spans="1:14" ht="15.75" x14ac:dyDescent="0.25">
      <c r="A36" s="26">
        <v>32</v>
      </c>
      <c r="B36" s="36" t="s">
        <v>61</v>
      </c>
      <c r="C36" s="29" t="s">
        <v>64</v>
      </c>
      <c r="D36" s="28">
        <v>1</v>
      </c>
      <c r="E36" s="19">
        <v>760</v>
      </c>
      <c r="F36" s="20">
        <f t="shared" si="0"/>
        <v>760</v>
      </c>
      <c r="G36" s="3">
        <v>91.77</v>
      </c>
      <c r="H36" s="21">
        <f t="shared" si="1"/>
        <v>69745.2</v>
      </c>
      <c r="I36" s="21">
        <f t="shared" si="2"/>
        <v>69745.2</v>
      </c>
      <c r="J36" s="3" t="s">
        <v>12</v>
      </c>
      <c r="K36" s="18" t="s">
        <v>11</v>
      </c>
      <c r="N36" s="14"/>
    </row>
    <row r="37" spans="1:14" ht="15.75" x14ac:dyDescent="0.25">
      <c r="A37" s="26">
        <v>33</v>
      </c>
      <c r="B37" s="36" t="s">
        <v>36</v>
      </c>
      <c r="C37" s="29" t="s">
        <v>65</v>
      </c>
      <c r="D37" s="28">
        <v>2</v>
      </c>
      <c r="E37" s="19">
        <v>90</v>
      </c>
      <c r="F37" s="20">
        <f t="shared" si="0"/>
        <v>180</v>
      </c>
      <c r="G37" s="3">
        <v>91.77</v>
      </c>
      <c r="H37" s="21">
        <f t="shared" si="1"/>
        <v>8259.2999999999993</v>
      </c>
      <c r="I37" s="21">
        <f t="shared" si="2"/>
        <v>16518.599999999999</v>
      </c>
      <c r="J37" s="3" t="s">
        <v>12</v>
      </c>
      <c r="K37" s="18" t="s">
        <v>11</v>
      </c>
      <c r="N37" s="14"/>
    </row>
    <row r="38" spans="1:14" ht="15.75" x14ac:dyDescent="0.25">
      <c r="A38" s="26">
        <v>34</v>
      </c>
      <c r="B38" s="36" t="s">
        <v>61</v>
      </c>
      <c r="C38" s="29" t="s">
        <v>64</v>
      </c>
      <c r="D38" s="28">
        <v>1</v>
      </c>
      <c r="E38" s="19">
        <v>760</v>
      </c>
      <c r="F38" s="20">
        <f t="shared" si="0"/>
        <v>760</v>
      </c>
      <c r="G38" s="3">
        <v>91.77</v>
      </c>
      <c r="H38" s="21">
        <f t="shared" si="1"/>
        <v>69745.2</v>
      </c>
      <c r="I38" s="21">
        <f t="shared" si="2"/>
        <v>69745.2</v>
      </c>
      <c r="J38" s="3" t="s">
        <v>12</v>
      </c>
      <c r="K38" s="18" t="s">
        <v>11</v>
      </c>
      <c r="N38" s="14"/>
    </row>
    <row r="39" spans="1:14" ht="15.75" x14ac:dyDescent="0.25">
      <c r="A39" s="26">
        <v>35</v>
      </c>
      <c r="B39" s="36" t="s">
        <v>36</v>
      </c>
      <c r="C39" s="29" t="s">
        <v>65</v>
      </c>
      <c r="D39" s="28">
        <v>2</v>
      </c>
      <c r="E39" s="19">
        <v>90</v>
      </c>
      <c r="F39" s="20">
        <f t="shared" si="0"/>
        <v>180</v>
      </c>
      <c r="G39" s="3">
        <v>91.77</v>
      </c>
      <c r="H39" s="21">
        <f t="shared" si="1"/>
        <v>8259.2999999999993</v>
      </c>
      <c r="I39" s="21">
        <f t="shared" si="2"/>
        <v>16518.599999999999</v>
      </c>
      <c r="J39" s="3" t="s">
        <v>12</v>
      </c>
      <c r="K39" s="18" t="s">
        <v>11</v>
      </c>
      <c r="N39" s="14"/>
    </row>
    <row r="40" spans="1:14" ht="15.75" x14ac:dyDescent="0.25">
      <c r="A40" s="26">
        <v>36</v>
      </c>
      <c r="B40" s="36" t="s">
        <v>62</v>
      </c>
      <c r="C40" s="29" t="s">
        <v>65</v>
      </c>
      <c r="D40" s="28">
        <v>1</v>
      </c>
      <c r="E40" s="19">
        <v>70</v>
      </c>
      <c r="F40" s="20">
        <f t="shared" si="0"/>
        <v>70</v>
      </c>
      <c r="G40" s="3">
        <v>91.77</v>
      </c>
      <c r="H40" s="21">
        <f t="shared" si="1"/>
        <v>6423.9</v>
      </c>
      <c r="I40" s="21">
        <f t="shared" si="2"/>
        <v>6423.9</v>
      </c>
      <c r="J40" s="3" t="s">
        <v>12</v>
      </c>
      <c r="K40" s="18" t="s">
        <v>11</v>
      </c>
      <c r="N40" s="14"/>
    </row>
    <row r="41" spans="1:14" ht="16.5" thickBot="1" x14ac:dyDescent="0.3">
      <c r="A41" s="2"/>
      <c r="B41" s="2"/>
      <c r="C41" s="2"/>
      <c r="D41" s="2"/>
      <c r="E41" s="22"/>
      <c r="F41" s="23"/>
      <c r="G41" s="4"/>
      <c r="H41" s="24" t="s">
        <v>14</v>
      </c>
      <c r="I41" s="25">
        <f>SUM(I3:I40)</f>
        <v>10545231.049499996</v>
      </c>
      <c r="J41" s="2"/>
      <c r="K41" s="2"/>
    </row>
    <row r="42" spans="1:14" ht="15.75" x14ac:dyDescent="0.25">
      <c r="A42" s="5"/>
      <c r="B42" s="2"/>
      <c r="D42" s="2"/>
      <c r="E42" s="2"/>
      <c r="F42" s="6"/>
      <c r="G42" s="4"/>
      <c r="H42" s="7"/>
      <c r="I42" s="8"/>
    </row>
    <row r="43" spans="1:14" ht="15.75" x14ac:dyDescent="0.25">
      <c r="A43" s="5"/>
      <c r="B43" s="9"/>
      <c r="F43" s="10"/>
      <c r="G43" s="11"/>
      <c r="H43" s="12"/>
    </row>
    <row r="44" spans="1:14" ht="15.75" x14ac:dyDescent="0.25">
      <c r="A44" s="5"/>
      <c r="B44" s="2"/>
      <c r="F44" s="10"/>
      <c r="G44" s="11"/>
      <c r="H44" s="12"/>
    </row>
    <row r="45" spans="1:14" x14ac:dyDescent="0.25">
      <c r="A45" s="5"/>
      <c r="F45" s="10"/>
      <c r="G45" s="11"/>
      <c r="H45" s="12"/>
    </row>
    <row r="46" spans="1:14" ht="15.75" x14ac:dyDescent="0.25">
      <c r="A46" s="13"/>
      <c r="B46" s="2" t="s">
        <v>13</v>
      </c>
    </row>
    <row r="47" spans="1:14" ht="15.75" x14ac:dyDescent="0.25">
      <c r="B47" s="2" t="s">
        <v>17</v>
      </c>
    </row>
    <row r="48" spans="1:14" ht="15.75" x14ac:dyDescent="0.25">
      <c r="B48" s="9" t="s">
        <v>15</v>
      </c>
    </row>
    <row r="49" spans="2:2" ht="15.75" x14ac:dyDescent="0.25">
      <c r="B49" s="2" t="s">
        <v>16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Андрей Кузьмин</cp:lastModifiedBy>
  <cp:revision>2</cp:revision>
  <cp:lastPrinted>2023-11-20T13:21:54Z</cp:lastPrinted>
  <dcterms:created xsi:type="dcterms:W3CDTF">2008-07-19T17:27:52Z</dcterms:created>
  <dcterms:modified xsi:type="dcterms:W3CDTF">2024-10-08T09:56:11Z</dcterms:modified>
  <cp:category/>
  <cp:contentStatus/>
</cp:coreProperties>
</file>