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Совинтегра\"/>
    </mc:Choice>
  </mc:AlternateContent>
  <xr:revisionPtr revIDLastSave="0" documentId="8_{5AD80EB6-2A8C-4F8D-AB40-D3E976CD4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от 2 Таблица 2" sheetId="1" r:id="rId1"/>
  </sheets>
  <definedNames>
    <definedName name="_ftn1" localSheetId="0">'Лот 2 Таблица 2'!#REF!</definedName>
    <definedName name="_ftnref1" localSheetId="0">'Лот 2 Таблица 2'!#REF!</definedName>
    <definedName name="_xlnm.Print_Area" localSheetId="0">'Лот 2 Таблица 2'!$A$1:$M$88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2" i="1" l="1"/>
  <c r="Q83" i="1"/>
  <c r="Q84" i="1"/>
  <c r="Q85" i="1"/>
  <c r="Q81" i="1"/>
  <c r="Q53" i="1"/>
  <c r="Q54" i="1"/>
  <c r="Q56" i="1"/>
  <c r="Q57" i="1"/>
  <c r="Q58" i="1"/>
  <c r="Q59" i="1"/>
  <c r="Q60" i="1"/>
  <c r="Q61" i="1"/>
  <c r="Q62" i="1"/>
  <c r="Q63" i="1"/>
  <c r="Q64" i="1"/>
  <c r="Q52" i="1"/>
  <c r="Q24" i="1"/>
  <c r="Q22" i="1"/>
  <c r="Q23" i="1"/>
  <c r="Q25" i="1"/>
  <c r="Q26" i="1"/>
  <c r="Q27" i="1"/>
  <c r="Q28" i="1"/>
  <c r="Q29" i="1"/>
  <c r="Q30" i="1"/>
  <c r="Q31" i="1"/>
  <c r="Q32" i="1"/>
  <c r="Q33" i="1"/>
  <c r="Q21" i="1"/>
  <c r="M49" i="1"/>
</calcChain>
</file>

<file path=xl/sharedStrings.xml><?xml version="1.0" encoding="utf-8"?>
<sst xmlns="http://schemas.openxmlformats.org/spreadsheetml/2006/main" count="212" uniqueCount="75">
  <si>
    <t>№ п/п</t>
  </si>
  <si>
    <t>Наименование товара</t>
  </si>
  <si>
    <t>Наименование показателя</t>
  </si>
  <si>
    <t>Минимальные значения показателей</t>
  </si>
  <si>
    <t>Максимальные значения показателей</t>
  </si>
  <si>
    <t>Значения показателей, которые не могут изменяться</t>
  </si>
  <si>
    <t>Единица измерения</t>
  </si>
  <si>
    <t>ГГц</t>
  </si>
  <si>
    <t>Количество потоков</t>
  </si>
  <si>
    <t>Пропускная способность</t>
  </si>
  <si>
    <t>Шт.</t>
  </si>
  <si>
    <t>Форм-фактор</t>
  </si>
  <si>
    <t>Количество поставляемого товара</t>
  </si>
  <si>
    <r>
      <t xml:space="preserve">Конкретные показатели товара, предлагаемые участником, </t>
    </r>
    <r>
      <rPr>
        <b/>
        <sz val="9"/>
        <color rgb="FFFF0000"/>
        <rFont val="Tahoma"/>
        <family val="2"/>
        <charset val="204"/>
      </rPr>
      <t>заполняются участниками</t>
    </r>
  </si>
  <si>
    <r>
      <t xml:space="preserve">Цена за единицу товара, услуги, руб. (с НДС/ НДС не облагается*) </t>
    </r>
    <r>
      <rPr>
        <b/>
        <sz val="9"/>
        <color rgb="FFFF0000"/>
        <rFont val="Tahoma"/>
        <family val="2"/>
        <charset val="204"/>
      </rPr>
      <t>заполняются участниками</t>
    </r>
  </si>
  <si>
    <r>
      <t xml:space="preserve">Цена товара, услуги  с учетом количества , руб. (с НДС/ НДС не облагается*) </t>
    </r>
    <r>
      <rPr>
        <b/>
        <sz val="9"/>
        <color rgb="FFFF0000"/>
        <rFont val="Tahoma"/>
        <family val="2"/>
        <charset val="204"/>
      </rPr>
      <t>заполняются участниками</t>
    </r>
  </si>
  <si>
    <t>требуется</t>
  </si>
  <si>
    <t>Гб</t>
  </si>
  <si>
    <t>1U, 19”</t>
  </si>
  <si>
    <t>Оперативная память</t>
  </si>
  <si>
    <t>Количества ядер процессора</t>
  </si>
  <si>
    <t>Частота ядра</t>
  </si>
  <si>
    <t>Объем кэша L3</t>
  </si>
  <si>
    <t>Мб</t>
  </si>
  <si>
    <t>Сетевые интерфейсы 10/25 Гбит/c</t>
  </si>
  <si>
    <t>Шт. </t>
  </si>
  <si>
    <t>Сетевые интерфейсы 100 Гбит/c</t>
  </si>
  <si>
    <t>Тб/с</t>
  </si>
  <si>
    <t>Пропускная способность пакетов в секунду</t>
  </si>
  <si>
    <t>Млрд /с</t>
  </si>
  <si>
    <t>Операционная система</t>
  </si>
  <si>
    <t>Cumulus Linux не ниже 4.4</t>
  </si>
  <si>
    <t>Ethernet segment EVPN Multihoming</t>
  </si>
  <si>
    <t>Количество блоков питания</t>
  </si>
  <si>
    <t>Тип блоков питания</t>
  </si>
  <si>
    <t>AC</t>
  </si>
  <si>
    <t>Количество вентиляторов</t>
  </si>
  <si>
    <t>Тип обдува</t>
  </si>
  <si>
    <t>Воздушный поток сзади вперед (back-to-front)</t>
  </si>
  <si>
    <t>Дополнительные сведения, комплектация</t>
  </si>
  <si>
    <t>Патч-корд волоконно-оптический (LC-LC MM 2m, OM4)</t>
  </si>
  <si>
    <t> 25</t>
  </si>
  <si>
    <t>Патч-корд волоконно-оптический (LC-LC MM 1m, OM4)</t>
  </si>
  <si>
    <t>Патч-корд волоконно-оптический (LC-LC MM 3m, OM4)</t>
  </si>
  <si>
    <t>Патч-корд волоконно-оптический (LC-LC MM 10m, OM4)</t>
  </si>
  <si>
    <t>Патч-корд волоконно-оптический (LC-LC MM 5m, OM4)</t>
  </si>
  <si>
    <t>Патч-корд волоконно-оптический (LC-LC MM 7m, OM4)</t>
  </si>
  <si>
    <t>Патч-корд волоконно-оптический (MPO 3m, OM4)</t>
  </si>
  <si>
    <t>Патч-корд волоконно-оптический (MPO 5m, OM4)</t>
  </si>
  <si>
    <t>Патч-корд волоконно-оптический (MPO 7m, OM4)</t>
  </si>
  <si>
    <t>Патч-корд волоконно-оптический (MPO 10m, OM4)</t>
  </si>
  <si>
    <t> Шт.</t>
  </si>
  <si>
    <t>Млрд/с</t>
  </si>
  <si>
    <t>Воздушный поток спереди назад (front-to-back)</t>
  </si>
  <si>
    <t>3.57</t>
  </si>
  <si>
    <t>Поддержка Multihoming*</t>
  </si>
  <si>
    <t>Оптический модуль Mellanox 100 Гбит/c (QSFP28, 850nm, SR4)</t>
  </si>
  <si>
    <t>Оптический модуль Mellanox 25 Гбит/c (SFP28, 850nm, SR)</t>
  </si>
  <si>
    <t>Оптический модуль Mellanox 10 Гбит/c (SFP+, 850nm, SR)</t>
  </si>
  <si>
    <t>Cabeus FOP-50-OM4-LC-LC-2m Шнур оптический duplex LC-LC 50/125 mm OM4 2м LSZH</t>
  </si>
  <si>
    <t>Cabeus FOP-50-OM4-LC-LC-1m Шнур оптический duplex LC-LC 50/125 mm OM4 1м LSZH</t>
  </si>
  <si>
    <t>Cabeus FOP-50-OM4-LC-LC-3m Шнур оптический duplex LC-LC 50/125 mm OM4 3м LSZH</t>
  </si>
  <si>
    <t>Cabeus FOP-50-OM4-LC-LC-10m Шнур оптический duplex LC-LC 50/125 mm OM4 10м LSZH</t>
  </si>
  <si>
    <t>Cabeus FOP-50-OM4-LC-LC-7m Шнур оптический duplex LC-LC 50/125 mm OM4 7м LSZH</t>
  </si>
  <si>
    <t>MFP7E10-N003</t>
  </si>
  <si>
    <t>MFP7E10-N005</t>
  </si>
  <si>
    <t>MFP7E10-N007</t>
  </si>
  <si>
    <t>MFP7E10-N010</t>
  </si>
  <si>
    <t>MMA1B00-C100D</t>
  </si>
  <si>
    <t>MMA2P00-AS</t>
  </si>
  <si>
    <t>MFM1T02A-SR</t>
  </si>
  <si>
    <t>Сabeus FOP-50-OM4-LC-LC-5m Шнур оптический duplex LC-LC 50/125 mm OM4 5м LSZH</t>
  </si>
  <si>
    <t xml:space="preserve"> Mellanox MSN3420-CB2FC</t>
  </si>
  <si>
    <t xml:space="preserve"> Mellanox MSN3420-CB2RC</t>
  </si>
  <si>
    <t xml:space="preserve"> Mellanox MSN3700-CS2RC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</si>
</sst>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_₽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rgb="FF000000"/>
      <name val="Tahoma"/>
      <family val="2"/>
      <charset val="204"/>
    </font>
    <font>
      <sz val="11"/>
      <color theme="9" tint="0.3999755851924192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Tahoma"/>
      <family val="2"/>
      <charset val="204"/>
    </font>
    <font>
      <sz val="11"/>
      <color theme="1" tint="4.9989318521683403E-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49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164" fontId="0" fillId="0" borderId="0" xfId="0" applyNumberFormat="1"/>
    <xf numFmtId="9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Border="1" applyAlignment="1"/>
    <xf numFmtId="0" fontId="0" fillId="0" borderId="0" xfId="0" applyAlignment="1"/>
    <xf numFmtId="0" fontId="3" fillId="0" borderId="7" xfId="0" applyFont="1" applyBorder="1" applyAlignment="1">
      <alignment vertical="center" wrapText="1"/>
    </xf>
    <xf numFmtId="0" fontId="0" fillId="0" borderId="9" xfId="0" applyFill="1" applyBorder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13" fillId="5" borderId="0" xfId="0" applyFont="1" applyFill="1"/>
    <xf numFmtId="0" fontId="14" fillId="5" borderId="0" xfId="0" applyFont="1" applyFill="1" applyBorder="1" applyAlignment="1"/>
    <xf numFmtId="0" fontId="14" fillId="5" borderId="0" xfId="0" applyFont="1" applyFill="1" applyBorder="1" applyAlignment="1">
      <alignment wrapText="1"/>
    </xf>
    <xf numFmtId="0" fontId="15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16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8"/>
  <sheetViews>
    <sheetView tabSelected="1" zoomScale="85" zoomScaleNormal="85" workbookViewId="0">
      <pane ySplit="2" topLeftCell="A18" activePane="bottomLeft" state="frozen"/>
      <selection pane="bottomLeft" activeCell="O88" sqref="O88"/>
    </sheetView>
  </sheetViews>
  <sheetFormatPr defaultRowHeight="15" x14ac:dyDescent="0.25"/>
  <cols>
    <col min="1" max="1" width="8.42578125" style="2" bestFit="1" customWidth="1"/>
    <col min="2" max="2" width="67.5703125" style="3" customWidth="1"/>
    <col min="3" max="3" width="15.85546875" customWidth="1"/>
    <col min="4" max="4" width="0.140625" customWidth="1"/>
    <col min="5" max="5" width="49.7109375" customWidth="1"/>
    <col min="6" max="6" width="0.28515625" customWidth="1"/>
    <col min="7" max="7" width="0.42578125" hidden="1" customWidth="1"/>
    <col min="8" max="8" width="22.42578125" customWidth="1"/>
    <col min="9" max="9" width="0.28515625" customWidth="1"/>
    <col min="10" max="10" width="13" bestFit="1" customWidth="1"/>
    <col min="11" max="11" width="17" customWidth="1"/>
    <col min="12" max="12" width="16.85546875" customWidth="1"/>
    <col min="13" max="13" width="24.7109375" customWidth="1"/>
    <col min="17" max="17" width="16.28515625" style="38" customWidth="1"/>
    <col min="18" max="18" width="12.5703125" bestFit="1" customWidth="1"/>
    <col min="19" max="19" width="19.140625" customWidth="1"/>
    <col min="20" max="20" width="17.42578125" customWidth="1"/>
    <col min="21" max="21" width="16.5703125" customWidth="1"/>
    <col min="22" max="22" width="20.7109375" customWidth="1"/>
  </cols>
  <sheetData>
    <row r="1" spans="1:24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4" ht="153" customHeight="1" thickBot="1" x14ac:dyDescent="0.3">
      <c r="A2" s="8" t="s">
        <v>0</v>
      </c>
      <c r="B2" s="8" t="s">
        <v>1</v>
      </c>
      <c r="C2" s="9" t="s">
        <v>12</v>
      </c>
      <c r="D2" s="10"/>
      <c r="E2" s="9" t="s">
        <v>2</v>
      </c>
      <c r="F2" s="9" t="s">
        <v>3</v>
      </c>
      <c r="G2" s="9" t="s">
        <v>4</v>
      </c>
      <c r="H2" s="9" t="s">
        <v>5</v>
      </c>
      <c r="I2" s="9" t="s">
        <v>13</v>
      </c>
      <c r="J2" s="9" t="s">
        <v>6</v>
      </c>
      <c r="K2" s="9" t="s">
        <v>14</v>
      </c>
      <c r="L2" s="9" t="s">
        <v>15</v>
      </c>
    </row>
    <row r="3" spans="1:24" ht="30" customHeight="1" x14ac:dyDescent="0.25">
      <c r="A3" s="46">
        <v>1</v>
      </c>
      <c r="B3" s="58" t="s">
        <v>72</v>
      </c>
      <c r="C3" s="49">
        <v>16</v>
      </c>
      <c r="D3" s="49"/>
      <c r="E3" s="14" t="s">
        <v>11</v>
      </c>
      <c r="F3" s="4"/>
      <c r="G3" s="4"/>
      <c r="H3" s="4" t="s">
        <v>18</v>
      </c>
      <c r="I3" s="4"/>
      <c r="J3" s="4"/>
      <c r="K3" s="52"/>
      <c r="L3" s="55"/>
      <c r="Q3" s="39"/>
    </row>
    <row r="4" spans="1:24" ht="35.25" customHeight="1" x14ac:dyDescent="0.35">
      <c r="A4" s="47"/>
      <c r="B4" s="59"/>
      <c r="C4" s="50"/>
      <c r="D4" s="50"/>
      <c r="E4" s="11" t="s">
        <v>19</v>
      </c>
      <c r="F4" s="1">
        <v>8</v>
      </c>
      <c r="G4" s="1"/>
      <c r="H4" s="1"/>
      <c r="I4" s="13"/>
      <c r="J4" s="1" t="s">
        <v>17</v>
      </c>
      <c r="K4" s="53"/>
      <c r="L4" s="56"/>
      <c r="O4" s="32"/>
      <c r="P4" s="32"/>
      <c r="Q4" s="40"/>
      <c r="R4" s="32"/>
      <c r="S4" s="32"/>
      <c r="T4" s="23"/>
      <c r="U4" s="23"/>
      <c r="V4" s="23"/>
    </row>
    <row r="5" spans="1:24" ht="38.25" customHeight="1" x14ac:dyDescent="0.35">
      <c r="A5" s="47"/>
      <c r="B5" s="59"/>
      <c r="C5" s="50"/>
      <c r="D5" s="50"/>
      <c r="E5" s="11" t="s">
        <v>20</v>
      </c>
      <c r="F5" s="1">
        <v>2</v>
      </c>
      <c r="G5" s="1"/>
      <c r="H5" s="1"/>
      <c r="I5" s="13"/>
      <c r="J5" s="1" t="s">
        <v>10</v>
      </c>
      <c r="K5" s="53"/>
      <c r="L5" s="56"/>
      <c r="O5" s="30"/>
      <c r="P5" s="30"/>
      <c r="Q5" s="41"/>
      <c r="R5" s="30"/>
      <c r="S5" s="30"/>
      <c r="T5" s="23"/>
      <c r="U5" s="24"/>
      <c r="V5" s="24"/>
      <c r="X5" s="23"/>
    </row>
    <row r="6" spans="1:24" ht="39.75" customHeight="1" x14ac:dyDescent="0.35">
      <c r="A6" s="47"/>
      <c r="B6" s="59"/>
      <c r="C6" s="50"/>
      <c r="D6" s="50"/>
      <c r="E6" s="11" t="s">
        <v>21</v>
      </c>
      <c r="F6" s="1">
        <v>2.2000000000000002</v>
      </c>
      <c r="G6" s="1"/>
      <c r="H6" s="1"/>
      <c r="I6" s="13"/>
      <c r="J6" s="1" t="s">
        <v>7</v>
      </c>
      <c r="K6" s="53"/>
      <c r="L6" s="56"/>
      <c r="O6" s="31"/>
      <c r="P6" s="31"/>
      <c r="Q6" s="42"/>
      <c r="R6" s="31"/>
      <c r="S6" s="31"/>
      <c r="T6" s="23"/>
      <c r="U6" s="24"/>
      <c r="V6" s="24"/>
      <c r="X6" s="23"/>
    </row>
    <row r="7" spans="1:24" ht="49.5" customHeight="1" x14ac:dyDescent="0.35">
      <c r="A7" s="47"/>
      <c r="B7" s="59"/>
      <c r="C7" s="50"/>
      <c r="D7" s="50"/>
      <c r="E7" s="11" t="s">
        <v>8</v>
      </c>
      <c r="F7" s="1">
        <v>4</v>
      </c>
      <c r="G7" s="1"/>
      <c r="H7" s="1"/>
      <c r="I7" s="13"/>
      <c r="J7" s="1" t="s">
        <v>10</v>
      </c>
      <c r="K7" s="53"/>
      <c r="L7" s="56"/>
      <c r="O7" s="31"/>
      <c r="P7" s="31"/>
      <c r="Q7" s="42"/>
      <c r="R7" s="31"/>
      <c r="S7" s="31"/>
      <c r="T7" s="23"/>
      <c r="U7" s="24"/>
      <c r="V7" s="24"/>
      <c r="X7" s="23"/>
    </row>
    <row r="8" spans="1:24" ht="30" customHeight="1" x14ac:dyDescent="0.25">
      <c r="A8" s="47"/>
      <c r="B8" s="59"/>
      <c r="C8" s="50"/>
      <c r="D8" s="50"/>
      <c r="E8" s="11" t="s">
        <v>22</v>
      </c>
      <c r="F8" s="1">
        <v>3</v>
      </c>
      <c r="G8" s="1"/>
      <c r="H8" s="1"/>
      <c r="I8" s="13"/>
      <c r="J8" s="1" t="s">
        <v>23</v>
      </c>
      <c r="K8" s="53"/>
      <c r="L8" s="56"/>
      <c r="Q8" s="39"/>
      <c r="U8" s="25"/>
      <c r="V8" s="25"/>
    </row>
    <row r="9" spans="1:24" x14ac:dyDescent="0.25">
      <c r="A9" s="47"/>
      <c r="B9" s="59"/>
      <c r="C9" s="50"/>
      <c r="D9" s="50"/>
      <c r="E9" s="11" t="s">
        <v>24</v>
      </c>
      <c r="F9" s="1">
        <v>48</v>
      </c>
      <c r="G9" s="1"/>
      <c r="H9" s="1"/>
      <c r="I9" s="13"/>
      <c r="J9" s="1" t="s">
        <v>25</v>
      </c>
      <c r="K9" s="53"/>
      <c r="L9" s="56"/>
      <c r="Q9" s="39"/>
    </row>
    <row r="10" spans="1:24" ht="41.25" customHeight="1" x14ac:dyDescent="0.25">
      <c r="A10" s="47"/>
      <c r="B10" s="59"/>
      <c r="C10" s="50"/>
      <c r="D10" s="50"/>
      <c r="E10" s="11" t="s">
        <v>26</v>
      </c>
      <c r="F10" s="1">
        <v>12</v>
      </c>
      <c r="G10" s="1"/>
      <c r="H10" s="1"/>
      <c r="I10" s="13"/>
      <c r="J10" s="1" t="s">
        <v>10</v>
      </c>
      <c r="K10" s="53"/>
      <c r="L10" s="56"/>
      <c r="Q10" s="39"/>
    </row>
    <row r="11" spans="1:24" ht="27.75" customHeight="1" x14ac:dyDescent="0.25">
      <c r="A11" s="47"/>
      <c r="B11" s="59"/>
      <c r="C11" s="50"/>
      <c r="D11" s="50"/>
      <c r="E11" s="11" t="s">
        <v>9</v>
      </c>
      <c r="F11" s="1">
        <v>2.4</v>
      </c>
      <c r="G11" s="1"/>
      <c r="H11" s="1"/>
      <c r="I11" s="13"/>
      <c r="J11" s="1" t="s">
        <v>27</v>
      </c>
      <c r="K11" s="53"/>
      <c r="L11" s="56"/>
      <c r="Q11" s="39"/>
    </row>
    <row r="12" spans="1:24" ht="38.25" customHeight="1" x14ac:dyDescent="0.25">
      <c r="A12" s="47"/>
      <c r="B12" s="59"/>
      <c r="C12" s="50"/>
      <c r="D12" s="50"/>
      <c r="E12" s="11" t="s">
        <v>28</v>
      </c>
      <c r="F12" s="20" t="s">
        <v>54</v>
      </c>
      <c r="G12" s="1"/>
      <c r="H12" s="1"/>
      <c r="I12" s="13"/>
      <c r="J12" s="1" t="s">
        <v>29</v>
      </c>
      <c r="K12" s="53"/>
      <c r="L12" s="56"/>
      <c r="Q12" s="39"/>
    </row>
    <row r="13" spans="1:24" ht="33.75" customHeight="1" x14ac:dyDescent="0.25">
      <c r="A13" s="47"/>
      <c r="B13" s="59"/>
      <c r="C13" s="50"/>
      <c r="D13" s="50"/>
      <c r="E13" s="11" t="s">
        <v>30</v>
      </c>
      <c r="F13" s="1"/>
      <c r="G13" s="1"/>
      <c r="H13" s="1" t="s">
        <v>31</v>
      </c>
      <c r="I13" s="13"/>
      <c r="J13" s="1"/>
      <c r="K13" s="53"/>
      <c r="L13" s="56"/>
      <c r="Q13" s="39"/>
    </row>
    <row r="14" spans="1:24" ht="33" customHeight="1" x14ac:dyDescent="0.25">
      <c r="A14" s="47"/>
      <c r="B14" s="59"/>
      <c r="C14" s="50"/>
      <c r="D14" s="50"/>
      <c r="E14" s="21" t="s">
        <v>55</v>
      </c>
      <c r="F14" s="16"/>
      <c r="G14" s="1"/>
      <c r="H14" s="22" t="s">
        <v>16</v>
      </c>
      <c r="I14" s="13"/>
      <c r="J14" s="1"/>
      <c r="K14" s="53"/>
      <c r="L14" s="56"/>
      <c r="Q14" s="39"/>
    </row>
    <row r="15" spans="1:24" ht="33.75" customHeight="1" x14ac:dyDescent="0.25">
      <c r="A15" s="47"/>
      <c r="B15" s="59"/>
      <c r="C15" s="50"/>
      <c r="D15" s="50"/>
      <c r="E15" s="11" t="s">
        <v>32</v>
      </c>
      <c r="F15" s="1">
        <v>2</v>
      </c>
      <c r="G15" s="1"/>
      <c r="H15" s="1"/>
      <c r="I15" s="13"/>
      <c r="J15" s="1" t="s">
        <v>10</v>
      </c>
      <c r="K15" s="53"/>
      <c r="L15" s="56"/>
      <c r="Q15" s="39"/>
    </row>
    <row r="16" spans="1:24" ht="33" customHeight="1" x14ac:dyDescent="0.25">
      <c r="A16" s="47"/>
      <c r="B16" s="59"/>
      <c r="C16" s="50"/>
      <c r="D16" s="50"/>
      <c r="E16" s="11" t="s">
        <v>33</v>
      </c>
      <c r="F16" s="1">
        <v>2</v>
      </c>
      <c r="G16" s="1"/>
      <c r="H16" s="1"/>
      <c r="I16" s="13"/>
      <c r="J16" s="1" t="s">
        <v>10</v>
      </c>
      <c r="K16" s="53"/>
      <c r="L16" s="56"/>
      <c r="Q16" s="39"/>
    </row>
    <row r="17" spans="1:22" ht="33" customHeight="1" x14ac:dyDescent="0.25">
      <c r="A17" s="47"/>
      <c r="B17" s="59"/>
      <c r="C17" s="50"/>
      <c r="D17" s="50"/>
      <c r="E17" s="11" t="s">
        <v>34</v>
      </c>
      <c r="F17" s="16"/>
      <c r="G17" s="1"/>
      <c r="H17" s="1" t="s">
        <v>35</v>
      </c>
      <c r="I17" s="13"/>
      <c r="J17" s="1"/>
      <c r="K17" s="53"/>
      <c r="L17" s="56"/>
      <c r="Q17" s="39"/>
    </row>
    <row r="18" spans="1:22" ht="33" customHeight="1" x14ac:dyDescent="0.25">
      <c r="A18" s="47"/>
      <c r="B18" s="59"/>
      <c r="C18" s="50"/>
      <c r="D18" s="50"/>
      <c r="E18" s="11" t="s">
        <v>36</v>
      </c>
      <c r="F18" s="1">
        <v>5</v>
      </c>
      <c r="G18" s="1"/>
      <c r="H18" s="1"/>
      <c r="I18" s="13"/>
      <c r="J18" s="1" t="s">
        <v>10</v>
      </c>
      <c r="K18" s="53"/>
      <c r="L18" s="56"/>
      <c r="Q18" s="39"/>
    </row>
    <row r="19" spans="1:22" ht="42.75" customHeight="1" x14ac:dyDescent="0.25">
      <c r="A19" s="47"/>
      <c r="B19" s="59"/>
      <c r="C19" s="50"/>
      <c r="D19" s="50"/>
      <c r="E19" s="11" t="s">
        <v>37</v>
      </c>
      <c r="F19" s="1"/>
      <c r="G19" s="1"/>
      <c r="H19" s="1" t="s">
        <v>38</v>
      </c>
      <c r="I19" s="1"/>
      <c r="J19" s="1"/>
      <c r="K19" s="53"/>
      <c r="L19" s="56"/>
      <c r="Q19" s="39"/>
      <c r="S19" s="26"/>
    </row>
    <row r="20" spans="1:22" ht="33" customHeight="1" x14ac:dyDescent="0.25">
      <c r="A20" s="47"/>
      <c r="B20" s="59"/>
      <c r="C20" s="50"/>
      <c r="D20" s="50"/>
      <c r="E20" s="61" t="s">
        <v>39</v>
      </c>
      <c r="F20" s="61"/>
      <c r="G20" s="61"/>
      <c r="H20" s="61"/>
      <c r="I20" s="61"/>
      <c r="J20" s="61"/>
      <c r="K20" s="53"/>
      <c r="L20" s="56"/>
      <c r="Q20" s="43"/>
      <c r="R20" s="27"/>
      <c r="S20" s="27"/>
      <c r="U20" s="26"/>
      <c r="V20" s="25"/>
    </row>
    <row r="21" spans="1:22" ht="33" customHeight="1" x14ac:dyDescent="0.25">
      <c r="A21" s="47"/>
      <c r="B21" s="59"/>
      <c r="C21" s="50"/>
      <c r="D21" s="50"/>
      <c r="E21" s="21" t="s">
        <v>56</v>
      </c>
      <c r="F21" s="1"/>
      <c r="G21" s="11"/>
      <c r="H21" s="1">
        <v>12</v>
      </c>
      <c r="I21" s="13"/>
      <c r="J21" s="1" t="s">
        <v>10</v>
      </c>
      <c r="K21" s="53"/>
      <c r="L21" s="56"/>
      <c r="M21" s="36" t="s">
        <v>68</v>
      </c>
      <c r="Q21" s="44">
        <f>H21*16</f>
        <v>192</v>
      </c>
      <c r="R21" s="28"/>
      <c r="S21" s="29"/>
      <c r="T21" s="25"/>
    </row>
    <row r="22" spans="1:22" ht="33" customHeight="1" x14ac:dyDescent="0.25">
      <c r="A22" s="47"/>
      <c r="B22" s="59"/>
      <c r="C22" s="50"/>
      <c r="D22" s="50"/>
      <c r="E22" s="21" t="s">
        <v>57</v>
      </c>
      <c r="F22" s="1"/>
      <c r="G22" s="1"/>
      <c r="H22" s="1">
        <v>38</v>
      </c>
      <c r="I22" s="13"/>
      <c r="J22" s="1" t="s">
        <v>10</v>
      </c>
      <c r="K22" s="53"/>
      <c r="L22" s="56"/>
      <c r="M22" s="36" t="s">
        <v>69</v>
      </c>
      <c r="Q22" s="44">
        <f t="shared" ref="Q22:Q33" si="0">H22*16</f>
        <v>608</v>
      </c>
      <c r="R22" s="28"/>
      <c r="S22" s="29"/>
      <c r="T22" s="25"/>
    </row>
    <row r="23" spans="1:22" ht="33" customHeight="1" x14ac:dyDescent="0.25">
      <c r="A23" s="47"/>
      <c r="B23" s="59"/>
      <c r="C23" s="50"/>
      <c r="D23" s="50"/>
      <c r="E23" s="21" t="s">
        <v>58</v>
      </c>
      <c r="F23" s="1"/>
      <c r="G23" s="1"/>
      <c r="H23" s="1">
        <v>10</v>
      </c>
      <c r="I23" s="13"/>
      <c r="J23" s="1" t="s">
        <v>10</v>
      </c>
      <c r="K23" s="53"/>
      <c r="L23" s="56"/>
      <c r="M23" s="36" t="s">
        <v>70</v>
      </c>
      <c r="Q23" s="44">
        <f t="shared" si="0"/>
        <v>160</v>
      </c>
      <c r="R23" s="28"/>
      <c r="S23" s="29"/>
      <c r="T23" s="25"/>
    </row>
    <row r="24" spans="1:22" ht="33" customHeight="1" x14ac:dyDescent="0.25">
      <c r="A24" s="47"/>
      <c r="B24" s="59"/>
      <c r="C24" s="50"/>
      <c r="D24" s="50"/>
      <c r="E24" s="12" t="s">
        <v>40</v>
      </c>
      <c r="F24" s="1"/>
      <c r="G24" s="1"/>
      <c r="H24" s="1" t="s">
        <v>41</v>
      </c>
      <c r="I24" s="13"/>
      <c r="J24" s="1" t="s">
        <v>25</v>
      </c>
      <c r="K24" s="53"/>
      <c r="L24" s="56"/>
      <c r="M24" s="37" t="s">
        <v>59</v>
      </c>
      <c r="Q24" s="39">
        <f>25*16</f>
        <v>400</v>
      </c>
      <c r="R24" s="28"/>
      <c r="S24" s="29"/>
      <c r="T24" s="25"/>
    </row>
    <row r="25" spans="1:22" ht="33" customHeight="1" x14ac:dyDescent="0.25">
      <c r="A25" s="47"/>
      <c r="B25" s="59"/>
      <c r="C25" s="50"/>
      <c r="D25" s="50"/>
      <c r="E25" s="12" t="s">
        <v>42</v>
      </c>
      <c r="F25" s="1"/>
      <c r="G25" s="1"/>
      <c r="H25" s="1">
        <v>15</v>
      </c>
      <c r="I25" s="13"/>
      <c r="J25" s="1" t="s">
        <v>10</v>
      </c>
      <c r="K25" s="53"/>
      <c r="L25" s="56"/>
      <c r="M25" s="37" t="s">
        <v>60</v>
      </c>
      <c r="Q25" s="44">
        <f t="shared" si="0"/>
        <v>240</v>
      </c>
      <c r="R25" s="28"/>
      <c r="S25" s="29"/>
      <c r="T25" s="25"/>
    </row>
    <row r="26" spans="1:22" ht="33" customHeight="1" x14ac:dyDescent="0.25">
      <c r="A26" s="47"/>
      <c r="B26" s="59"/>
      <c r="C26" s="50"/>
      <c r="D26" s="50"/>
      <c r="E26" s="12" t="s">
        <v>43</v>
      </c>
      <c r="F26" s="1"/>
      <c r="G26" s="1"/>
      <c r="H26" s="1">
        <v>8</v>
      </c>
      <c r="I26" s="13"/>
      <c r="J26" s="1" t="s">
        <v>10</v>
      </c>
      <c r="K26" s="53"/>
      <c r="L26" s="56"/>
      <c r="M26" s="37" t="s">
        <v>61</v>
      </c>
      <c r="Q26" s="44">
        <f t="shared" si="0"/>
        <v>128</v>
      </c>
      <c r="R26" s="28"/>
      <c r="S26" s="29"/>
      <c r="T26" s="25"/>
    </row>
    <row r="27" spans="1:22" ht="33" customHeight="1" x14ac:dyDescent="0.25">
      <c r="A27" s="47"/>
      <c r="B27" s="59"/>
      <c r="C27" s="50"/>
      <c r="D27" s="50"/>
      <c r="E27" s="12" t="s">
        <v>44</v>
      </c>
      <c r="F27" s="1"/>
      <c r="G27" s="1"/>
      <c r="H27" s="1">
        <v>20</v>
      </c>
      <c r="I27" s="13"/>
      <c r="J27" s="1" t="s">
        <v>10</v>
      </c>
      <c r="K27" s="53"/>
      <c r="L27" s="56"/>
      <c r="M27" s="37" t="s">
        <v>62</v>
      </c>
      <c r="Q27" s="44">
        <f t="shared" si="0"/>
        <v>320</v>
      </c>
      <c r="R27" s="28"/>
      <c r="S27" s="29"/>
      <c r="T27" s="25"/>
    </row>
    <row r="28" spans="1:22" ht="33" customHeight="1" x14ac:dyDescent="0.25">
      <c r="A28" s="47"/>
      <c r="B28" s="59"/>
      <c r="C28" s="50"/>
      <c r="D28" s="50"/>
      <c r="E28" s="12" t="s">
        <v>45</v>
      </c>
      <c r="F28" s="1"/>
      <c r="G28" s="1"/>
      <c r="H28" s="1">
        <v>20</v>
      </c>
      <c r="I28" s="13"/>
      <c r="J28" s="1" t="s">
        <v>10</v>
      </c>
      <c r="K28" s="53"/>
      <c r="L28" s="56"/>
      <c r="M28" s="37" t="s">
        <v>71</v>
      </c>
      <c r="Q28" s="44">
        <f t="shared" si="0"/>
        <v>320</v>
      </c>
      <c r="R28" s="28"/>
      <c r="S28" s="29"/>
      <c r="T28" s="25"/>
    </row>
    <row r="29" spans="1:22" ht="33" customHeight="1" x14ac:dyDescent="0.25">
      <c r="A29" s="47"/>
      <c r="B29" s="59"/>
      <c r="C29" s="50"/>
      <c r="D29" s="50"/>
      <c r="E29" s="12" t="s">
        <v>46</v>
      </c>
      <c r="F29" s="1"/>
      <c r="G29" s="1"/>
      <c r="H29" s="1">
        <v>20</v>
      </c>
      <c r="I29" s="13"/>
      <c r="J29" s="1" t="s">
        <v>10</v>
      </c>
      <c r="K29" s="53"/>
      <c r="L29" s="56"/>
      <c r="M29" s="37" t="s">
        <v>63</v>
      </c>
      <c r="Q29" s="44">
        <f t="shared" si="0"/>
        <v>320</v>
      </c>
      <c r="R29" s="28"/>
      <c r="S29" s="29"/>
      <c r="T29" s="25"/>
    </row>
    <row r="30" spans="1:22" ht="33" customHeight="1" x14ac:dyDescent="0.25">
      <c r="A30" s="47"/>
      <c r="B30" s="59"/>
      <c r="C30" s="50"/>
      <c r="D30" s="50"/>
      <c r="E30" s="12" t="s">
        <v>47</v>
      </c>
      <c r="F30" s="1"/>
      <c r="G30" s="1"/>
      <c r="H30" s="1">
        <v>12</v>
      </c>
      <c r="I30" s="13"/>
      <c r="J30" s="1" t="s">
        <v>10</v>
      </c>
      <c r="K30" s="53"/>
      <c r="L30" s="56"/>
      <c r="M30" s="36" t="s">
        <v>64</v>
      </c>
      <c r="Q30" s="44">
        <f t="shared" si="0"/>
        <v>192</v>
      </c>
      <c r="R30" s="28"/>
      <c r="S30" s="29"/>
      <c r="T30" s="25"/>
    </row>
    <row r="31" spans="1:22" ht="33" customHeight="1" x14ac:dyDescent="0.25">
      <c r="A31" s="47"/>
      <c r="B31" s="59"/>
      <c r="C31" s="50"/>
      <c r="D31" s="50"/>
      <c r="E31" s="12" t="s">
        <v>48</v>
      </c>
      <c r="F31" s="1"/>
      <c r="G31" s="1"/>
      <c r="H31" s="1">
        <v>12</v>
      </c>
      <c r="I31" s="13"/>
      <c r="J31" s="1" t="s">
        <v>10</v>
      </c>
      <c r="K31" s="53"/>
      <c r="L31" s="56"/>
      <c r="M31" s="36" t="s">
        <v>65</v>
      </c>
      <c r="Q31" s="44">
        <f t="shared" si="0"/>
        <v>192</v>
      </c>
      <c r="R31" s="28"/>
      <c r="S31" s="29"/>
      <c r="T31" s="25"/>
    </row>
    <row r="32" spans="1:22" ht="33" customHeight="1" x14ac:dyDescent="0.25">
      <c r="A32" s="47"/>
      <c r="B32" s="59"/>
      <c r="C32" s="50"/>
      <c r="D32" s="50"/>
      <c r="E32" s="12" t="s">
        <v>49</v>
      </c>
      <c r="F32" s="1"/>
      <c r="G32" s="1"/>
      <c r="H32" s="1">
        <v>12</v>
      </c>
      <c r="I32" s="13"/>
      <c r="J32" s="1" t="s">
        <v>10</v>
      </c>
      <c r="K32" s="53"/>
      <c r="L32" s="56"/>
      <c r="M32" s="36" t="s">
        <v>66</v>
      </c>
      <c r="Q32" s="44">
        <f t="shared" si="0"/>
        <v>192</v>
      </c>
      <c r="R32" s="28"/>
      <c r="S32" s="29"/>
      <c r="T32" s="25"/>
    </row>
    <row r="33" spans="1:20" ht="33" customHeight="1" thickBot="1" x14ac:dyDescent="0.3">
      <c r="A33" s="48"/>
      <c r="B33" s="60"/>
      <c r="C33" s="51"/>
      <c r="D33" s="51"/>
      <c r="E33" s="18" t="s">
        <v>50</v>
      </c>
      <c r="F33" s="15"/>
      <c r="G33" s="15"/>
      <c r="H33" s="15">
        <v>12</v>
      </c>
      <c r="I33" s="19"/>
      <c r="J33" s="15" t="s">
        <v>25</v>
      </c>
      <c r="K33" s="54"/>
      <c r="L33" s="57"/>
      <c r="M33" s="36" t="s">
        <v>67</v>
      </c>
      <c r="Q33" s="44">
        <f t="shared" si="0"/>
        <v>192</v>
      </c>
      <c r="R33" s="28"/>
      <c r="S33" s="29"/>
      <c r="T33" s="25"/>
    </row>
    <row r="34" spans="1:20" ht="15" customHeight="1" x14ac:dyDescent="0.25">
      <c r="A34" s="46">
        <v>2</v>
      </c>
      <c r="B34" s="58" t="s">
        <v>73</v>
      </c>
      <c r="C34" s="49">
        <v>4</v>
      </c>
      <c r="D34" s="49"/>
      <c r="E34" s="14" t="s">
        <v>11</v>
      </c>
      <c r="F34" s="4"/>
      <c r="G34" s="4"/>
      <c r="H34" s="4" t="s">
        <v>18</v>
      </c>
      <c r="I34" s="4"/>
      <c r="J34" s="7"/>
      <c r="K34" s="52"/>
      <c r="L34" s="55"/>
      <c r="Q34" s="39"/>
      <c r="T34" s="25"/>
    </row>
    <row r="35" spans="1:20" x14ac:dyDescent="0.25">
      <c r="A35" s="47"/>
      <c r="B35" s="59"/>
      <c r="C35" s="50"/>
      <c r="D35" s="50"/>
      <c r="E35" s="11" t="s">
        <v>19</v>
      </c>
      <c r="F35" s="1">
        <v>8</v>
      </c>
      <c r="G35" s="1"/>
      <c r="H35" s="1"/>
      <c r="I35" s="13"/>
      <c r="J35" s="1" t="s">
        <v>17</v>
      </c>
      <c r="K35" s="53"/>
      <c r="L35" s="56"/>
      <c r="Q35" s="39"/>
    </row>
    <row r="36" spans="1:20" x14ac:dyDescent="0.25">
      <c r="A36" s="47"/>
      <c r="B36" s="59"/>
      <c r="C36" s="50"/>
      <c r="D36" s="50"/>
      <c r="E36" s="11" t="s">
        <v>20</v>
      </c>
      <c r="F36" s="1">
        <v>2</v>
      </c>
      <c r="G36" s="1"/>
      <c r="H36" s="1"/>
      <c r="I36" s="13"/>
      <c r="J36" s="1" t="s">
        <v>10</v>
      </c>
      <c r="K36" s="53"/>
      <c r="L36" s="56"/>
      <c r="Q36" s="39"/>
    </row>
    <row r="37" spans="1:20" x14ac:dyDescent="0.25">
      <c r="A37" s="47"/>
      <c r="B37" s="59"/>
      <c r="C37" s="50"/>
      <c r="D37" s="50"/>
      <c r="E37" s="11" t="s">
        <v>21</v>
      </c>
      <c r="F37" s="1">
        <v>2.2000000000000002</v>
      </c>
      <c r="G37" s="1"/>
      <c r="H37" s="1"/>
      <c r="I37" s="13"/>
      <c r="J37" s="1" t="s">
        <v>7</v>
      </c>
      <c r="K37" s="53"/>
      <c r="L37" s="56"/>
      <c r="Q37" s="39"/>
    </row>
    <row r="38" spans="1:20" x14ac:dyDescent="0.25">
      <c r="A38" s="47"/>
      <c r="B38" s="59"/>
      <c r="C38" s="50"/>
      <c r="D38" s="50"/>
      <c r="E38" s="11" t="s">
        <v>8</v>
      </c>
      <c r="F38" s="1">
        <v>4</v>
      </c>
      <c r="G38" s="1"/>
      <c r="H38" s="1"/>
      <c r="I38" s="13"/>
      <c r="J38" s="1" t="s">
        <v>10</v>
      </c>
      <c r="K38" s="53"/>
      <c r="L38" s="56"/>
      <c r="Q38" s="39"/>
    </row>
    <row r="39" spans="1:20" x14ac:dyDescent="0.25">
      <c r="A39" s="47"/>
      <c r="B39" s="59"/>
      <c r="C39" s="50"/>
      <c r="D39" s="50"/>
      <c r="E39" s="11" t="s">
        <v>22</v>
      </c>
      <c r="F39" s="1">
        <v>3</v>
      </c>
      <c r="G39" s="1"/>
      <c r="H39" s="1"/>
      <c r="I39" s="13"/>
      <c r="J39" s="1" t="s">
        <v>23</v>
      </c>
      <c r="K39" s="53"/>
      <c r="L39" s="56"/>
      <c r="Q39" s="39"/>
    </row>
    <row r="40" spans="1:20" x14ac:dyDescent="0.25">
      <c r="A40" s="47"/>
      <c r="B40" s="59"/>
      <c r="C40" s="50"/>
      <c r="D40" s="50"/>
      <c r="E40" s="11" t="s">
        <v>24</v>
      </c>
      <c r="F40" s="1">
        <v>48</v>
      </c>
      <c r="G40" s="1"/>
      <c r="H40" s="1"/>
      <c r="I40" s="13"/>
      <c r="J40" s="1" t="s">
        <v>51</v>
      </c>
      <c r="K40" s="53"/>
      <c r="L40" s="56"/>
      <c r="Q40" s="39"/>
    </row>
    <row r="41" spans="1:20" x14ac:dyDescent="0.25">
      <c r="A41" s="47"/>
      <c r="B41" s="59"/>
      <c r="C41" s="50"/>
      <c r="D41" s="50"/>
      <c r="E41" s="11" t="s">
        <v>26</v>
      </c>
      <c r="F41" s="1">
        <v>12</v>
      </c>
      <c r="G41" s="1"/>
      <c r="H41" s="1"/>
      <c r="I41" s="13"/>
      <c r="J41" s="1" t="s">
        <v>25</v>
      </c>
      <c r="K41" s="53"/>
      <c r="L41" s="56"/>
      <c r="Q41" s="39"/>
    </row>
    <row r="42" spans="1:20" x14ac:dyDescent="0.25">
      <c r="A42" s="47"/>
      <c r="B42" s="59"/>
      <c r="C42" s="50"/>
      <c r="D42" s="50"/>
      <c r="E42" s="11" t="s">
        <v>9</v>
      </c>
      <c r="F42" s="1">
        <v>2.4</v>
      </c>
      <c r="G42" s="1"/>
      <c r="H42" s="1"/>
      <c r="I42" s="13"/>
      <c r="J42" s="1" t="s">
        <v>27</v>
      </c>
      <c r="K42" s="53"/>
      <c r="L42" s="56"/>
      <c r="Q42" s="39"/>
    </row>
    <row r="43" spans="1:20" ht="57" x14ac:dyDescent="0.25">
      <c r="A43" s="47"/>
      <c r="B43" s="59"/>
      <c r="C43" s="50"/>
      <c r="D43" s="50"/>
      <c r="E43" s="11" t="s">
        <v>28</v>
      </c>
      <c r="F43" s="20" t="s">
        <v>54</v>
      </c>
      <c r="G43" s="1"/>
      <c r="H43" s="1"/>
      <c r="I43" s="13"/>
      <c r="J43" s="1" t="s">
        <v>52</v>
      </c>
      <c r="K43" s="53"/>
      <c r="L43" s="56"/>
      <c r="Q43" s="39"/>
    </row>
    <row r="44" spans="1:20" ht="28.5" x14ac:dyDescent="0.25">
      <c r="A44" s="47"/>
      <c r="B44" s="59"/>
      <c r="C44" s="50"/>
      <c r="D44" s="50"/>
      <c r="E44" s="11" t="s">
        <v>30</v>
      </c>
      <c r="F44" s="1"/>
      <c r="G44" s="1"/>
      <c r="H44" s="1" t="s">
        <v>31</v>
      </c>
      <c r="I44" s="13"/>
      <c r="J44" s="1"/>
      <c r="K44" s="53"/>
      <c r="L44" s="56"/>
      <c r="Q44" s="39"/>
    </row>
    <row r="45" spans="1:20" x14ac:dyDescent="0.25">
      <c r="A45" s="47"/>
      <c r="B45" s="59"/>
      <c r="C45" s="50"/>
      <c r="D45" s="50"/>
      <c r="E45" s="21" t="s">
        <v>55</v>
      </c>
      <c r="F45" s="16"/>
      <c r="G45" s="1"/>
      <c r="H45" s="22" t="s">
        <v>16</v>
      </c>
      <c r="I45" s="13"/>
      <c r="J45" s="1"/>
      <c r="K45" s="53"/>
      <c r="L45" s="56"/>
      <c r="Q45" s="39"/>
    </row>
    <row r="46" spans="1:20" x14ac:dyDescent="0.25">
      <c r="A46" s="47"/>
      <c r="B46" s="59"/>
      <c r="C46" s="50"/>
      <c r="D46" s="50"/>
      <c r="E46" s="11" t="s">
        <v>32</v>
      </c>
      <c r="F46" s="1">
        <v>2</v>
      </c>
      <c r="G46" s="1"/>
      <c r="H46" s="1"/>
      <c r="I46" s="13"/>
      <c r="J46" s="1" t="s">
        <v>10</v>
      </c>
      <c r="K46" s="53"/>
      <c r="L46" s="56"/>
      <c r="Q46" s="39"/>
    </row>
    <row r="47" spans="1:20" x14ac:dyDescent="0.25">
      <c r="A47" s="47"/>
      <c r="B47" s="59"/>
      <c r="C47" s="50"/>
      <c r="D47" s="50"/>
      <c r="E47" s="11" t="s">
        <v>33</v>
      </c>
      <c r="F47" s="1">
        <v>2</v>
      </c>
      <c r="G47" s="1"/>
      <c r="H47" s="1"/>
      <c r="I47" s="13"/>
      <c r="J47" s="1" t="s">
        <v>10</v>
      </c>
      <c r="K47" s="53"/>
      <c r="L47" s="56"/>
      <c r="Q47" s="39"/>
    </row>
    <row r="48" spans="1:20" x14ac:dyDescent="0.25">
      <c r="A48" s="47"/>
      <c r="B48" s="59"/>
      <c r="C48" s="50"/>
      <c r="D48" s="50"/>
      <c r="E48" s="11" t="s">
        <v>34</v>
      </c>
      <c r="F48" s="16"/>
      <c r="G48" s="1"/>
      <c r="H48" s="1" t="s">
        <v>35</v>
      </c>
      <c r="I48" s="13"/>
      <c r="J48" s="1"/>
      <c r="K48" s="53"/>
      <c r="L48" s="56"/>
      <c r="Q48" s="39"/>
    </row>
    <row r="49" spans="1:21" x14ac:dyDescent="0.25">
      <c r="A49" s="47"/>
      <c r="B49" s="59"/>
      <c r="C49" s="50"/>
      <c r="D49" s="50"/>
      <c r="E49" s="11" t="s">
        <v>36</v>
      </c>
      <c r="F49" s="1">
        <v>5</v>
      </c>
      <c r="G49" s="1"/>
      <c r="H49" s="1"/>
      <c r="I49" s="13"/>
      <c r="J49" s="1" t="s">
        <v>10</v>
      </c>
      <c r="K49" s="53"/>
      <c r="L49" s="56"/>
      <c r="M49">
        <f>12*16</f>
        <v>192</v>
      </c>
      <c r="Q49" s="39"/>
    </row>
    <row r="50" spans="1:21" ht="42.75" x14ac:dyDescent="0.25">
      <c r="A50" s="47"/>
      <c r="B50" s="59"/>
      <c r="C50" s="50"/>
      <c r="D50" s="50"/>
      <c r="E50" s="11" t="s">
        <v>37</v>
      </c>
      <c r="F50" s="1"/>
      <c r="G50" s="1"/>
      <c r="H50" s="1" t="s">
        <v>53</v>
      </c>
      <c r="I50" s="1"/>
      <c r="J50" s="1"/>
      <c r="K50" s="53"/>
      <c r="L50" s="56"/>
      <c r="Q50" s="39"/>
      <c r="T50" s="26"/>
      <c r="U50" s="25"/>
    </row>
    <row r="51" spans="1:21" x14ac:dyDescent="0.25">
      <c r="A51" s="47"/>
      <c r="B51" s="59"/>
      <c r="C51" s="50"/>
      <c r="D51" s="50"/>
      <c r="E51" s="61" t="s">
        <v>39</v>
      </c>
      <c r="F51" s="61"/>
      <c r="G51" s="61"/>
      <c r="H51" s="61"/>
      <c r="I51" s="61"/>
      <c r="J51" s="61"/>
      <c r="K51" s="53"/>
      <c r="L51" s="56"/>
      <c r="Q51" s="43"/>
      <c r="R51" s="27"/>
      <c r="S51" s="27"/>
    </row>
    <row r="52" spans="1:21" ht="28.5" x14ac:dyDescent="0.25">
      <c r="A52" s="47"/>
      <c r="B52" s="59"/>
      <c r="C52" s="50"/>
      <c r="D52" s="50"/>
      <c r="E52" s="21" t="s">
        <v>56</v>
      </c>
      <c r="F52" s="1"/>
      <c r="G52" s="11"/>
      <c r="H52" s="1">
        <v>12</v>
      </c>
      <c r="I52" s="13"/>
      <c r="J52" s="1" t="s">
        <v>10</v>
      </c>
      <c r="K52" s="53"/>
      <c r="L52" s="56"/>
      <c r="M52" s="36" t="s">
        <v>68</v>
      </c>
      <c r="Q52" s="44">
        <f>H52*4</f>
        <v>48</v>
      </c>
      <c r="R52" s="28"/>
      <c r="S52" s="29"/>
      <c r="T52" s="25"/>
    </row>
    <row r="53" spans="1:21" ht="28.5" x14ac:dyDescent="0.25">
      <c r="A53" s="47"/>
      <c r="B53" s="59"/>
      <c r="C53" s="50"/>
      <c r="D53" s="50"/>
      <c r="E53" s="21" t="s">
        <v>57</v>
      </c>
      <c r="F53" s="1"/>
      <c r="G53" s="11"/>
      <c r="H53" s="1">
        <v>38</v>
      </c>
      <c r="I53" s="13"/>
      <c r="J53" s="1" t="s">
        <v>10</v>
      </c>
      <c r="K53" s="53"/>
      <c r="L53" s="56"/>
      <c r="M53" s="36" t="s">
        <v>69</v>
      </c>
      <c r="Q53" s="44">
        <f t="shared" ref="Q53:Q64" si="1">H53*4</f>
        <v>152</v>
      </c>
      <c r="R53" s="28"/>
      <c r="S53" s="29"/>
      <c r="T53" s="25"/>
    </row>
    <row r="54" spans="1:21" ht="28.5" x14ac:dyDescent="0.25">
      <c r="A54" s="47"/>
      <c r="B54" s="59"/>
      <c r="C54" s="50"/>
      <c r="D54" s="50"/>
      <c r="E54" s="21" t="s">
        <v>58</v>
      </c>
      <c r="F54" s="1"/>
      <c r="G54" s="11"/>
      <c r="H54" s="1">
        <v>10</v>
      </c>
      <c r="I54" s="13"/>
      <c r="J54" s="1" t="s">
        <v>10</v>
      </c>
      <c r="K54" s="53"/>
      <c r="L54" s="56"/>
      <c r="M54" s="36" t="s">
        <v>70</v>
      </c>
      <c r="Q54" s="44">
        <f t="shared" si="1"/>
        <v>40</v>
      </c>
      <c r="R54" s="28"/>
      <c r="S54" s="29"/>
      <c r="T54" s="25"/>
    </row>
    <row r="55" spans="1:21" ht="28.5" x14ac:dyDescent="0.25">
      <c r="A55" s="47"/>
      <c r="B55" s="59"/>
      <c r="C55" s="50"/>
      <c r="D55" s="50"/>
      <c r="E55" s="12" t="s">
        <v>40</v>
      </c>
      <c r="F55" s="1"/>
      <c r="G55" s="11"/>
      <c r="H55" s="1" t="s">
        <v>41</v>
      </c>
      <c r="I55" s="13"/>
      <c r="J55" s="1" t="s">
        <v>25</v>
      </c>
      <c r="K55" s="53"/>
      <c r="L55" s="56"/>
      <c r="M55" s="37" t="s">
        <v>59</v>
      </c>
      <c r="Q55" s="44">
        <v>100</v>
      </c>
      <c r="R55" s="28"/>
      <c r="S55" s="29"/>
      <c r="T55" s="25"/>
    </row>
    <row r="56" spans="1:21" ht="28.5" x14ac:dyDescent="0.25">
      <c r="A56" s="47"/>
      <c r="B56" s="59"/>
      <c r="C56" s="50"/>
      <c r="D56" s="50"/>
      <c r="E56" s="12" t="s">
        <v>42</v>
      </c>
      <c r="F56" s="1"/>
      <c r="G56" s="11"/>
      <c r="H56" s="1">
        <v>15</v>
      </c>
      <c r="I56" s="13"/>
      <c r="J56" s="1" t="s">
        <v>10</v>
      </c>
      <c r="K56" s="53"/>
      <c r="L56" s="56"/>
      <c r="M56" s="37" t="s">
        <v>60</v>
      </c>
      <c r="Q56" s="44">
        <f t="shared" si="1"/>
        <v>60</v>
      </c>
      <c r="R56" s="28"/>
      <c r="S56" s="29"/>
      <c r="T56" s="25"/>
    </row>
    <row r="57" spans="1:21" ht="28.5" x14ac:dyDescent="0.25">
      <c r="A57" s="47"/>
      <c r="B57" s="59"/>
      <c r="C57" s="50"/>
      <c r="D57" s="50"/>
      <c r="E57" s="12" t="s">
        <v>43</v>
      </c>
      <c r="F57" s="1"/>
      <c r="G57" s="11"/>
      <c r="H57" s="1">
        <v>8</v>
      </c>
      <c r="I57" s="13"/>
      <c r="J57" s="1" t="s">
        <v>10</v>
      </c>
      <c r="K57" s="53"/>
      <c r="L57" s="56"/>
      <c r="M57" s="37" t="s">
        <v>61</v>
      </c>
      <c r="Q57" s="44">
        <f t="shared" si="1"/>
        <v>32</v>
      </c>
      <c r="R57" s="28"/>
      <c r="S57" s="29"/>
      <c r="T57" s="25"/>
    </row>
    <row r="58" spans="1:21" ht="28.5" x14ac:dyDescent="0.25">
      <c r="A58" s="47"/>
      <c r="B58" s="59"/>
      <c r="C58" s="50"/>
      <c r="D58" s="50"/>
      <c r="E58" s="12" t="s">
        <v>44</v>
      </c>
      <c r="F58" s="1"/>
      <c r="G58" s="11"/>
      <c r="H58" s="1">
        <v>20</v>
      </c>
      <c r="I58" s="13"/>
      <c r="J58" s="1" t="s">
        <v>10</v>
      </c>
      <c r="K58" s="53"/>
      <c r="L58" s="56"/>
      <c r="M58" s="37" t="s">
        <v>62</v>
      </c>
      <c r="Q58" s="44">
        <f t="shared" si="1"/>
        <v>80</v>
      </c>
      <c r="R58" s="28"/>
      <c r="S58" s="29"/>
      <c r="T58" s="25"/>
    </row>
    <row r="59" spans="1:21" ht="28.5" x14ac:dyDescent="0.25">
      <c r="A59" s="47"/>
      <c r="B59" s="59"/>
      <c r="C59" s="50"/>
      <c r="D59" s="50"/>
      <c r="E59" s="12" t="s">
        <v>45</v>
      </c>
      <c r="F59" s="1"/>
      <c r="G59" s="11"/>
      <c r="H59" s="1">
        <v>20</v>
      </c>
      <c r="I59" s="13"/>
      <c r="J59" s="1" t="s">
        <v>10</v>
      </c>
      <c r="K59" s="53"/>
      <c r="L59" s="56"/>
      <c r="M59" s="37" t="s">
        <v>71</v>
      </c>
      <c r="Q59" s="44">
        <f t="shared" si="1"/>
        <v>80</v>
      </c>
      <c r="R59" s="28"/>
      <c r="S59" s="29"/>
      <c r="T59" s="25"/>
    </row>
    <row r="60" spans="1:21" ht="28.5" x14ac:dyDescent="0.25">
      <c r="A60" s="47"/>
      <c r="B60" s="59"/>
      <c r="C60" s="50"/>
      <c r="D60" s="50"/>
      <c r="E60" s="12" t="s">
        <v>46</v>
      </c>
      <c r="F60" s="1"/>
      <c r="G60" s="11"/>
      <c r="H60" s="1">
        <v>20</v>
      </c>
      <c r="I60" s="13"/>
      <c r="J60" s="1" t="s">
        <v>10</v>
      </c>
      <c r="K60" s="53"/>
      <c r="L60" s="56"/>
      <c r="M60" s="37" t="s">
        <v>63</v>
      </c>
      <c r="Q60" s="44">
        <f t="shared" si="1"/>
        <v>80</v>
      </c>
      <c r="R60" s="28"/>
      <c r="S60" s="29"/>
      <c r="T60" s="25"/>
    </row>
    <row r="61" spans="1:21" ht="28.5" x14ac:dyDescent="0.25">
      <c r="A61" s="47"/>
      <c r="B61" s="59"/>
      <c r="C61" s="50"/>
      <c r="D61" s="50"/>
      <c r="E61" s="12" t="s">
        <v>47</v>
      </c>
      <c r="F61" s="1"/>
      <c r="G61" s="11"/>
      <c r="H61" s="1">
        <v>12</v>
      </c>
      <c r="I61" s="13"/>
      <c r="J61" s="1" t="s">
        <v>10</v>
      </c>
      <c r="K61" s="53"/>
      <c r="L61" s="56"/>
      <c r="M61" s="36" t="s">
        <v>64</v>
      </c>
      <c r="Q61" s="44">
        <f t="shared" si="1"/>
        <v>48</v>
      </c>
      <c r="R61" s="28"/>
      <c r="S61" s="29"/>
      <c r="T61" s="25"/>
    </row>
    <row r="62" spans="1:21" ht="28.5" x14ac:dyDescent="0.25">
      <c r="A62" s="47"/>
      <c r="B62" s="59"/>
      <c r="C62" s="50"/>
      <c r="D62" s="50"/>
      <c r="E62" s="12" t="s">
        <v>48</v>
      </c>
      <c r="F62" s="1"/>
      <c r="G62" s="1"/>
      <c r="H62" s="1">
        <v>12</v>
      </c>
      <c r="I62" s="13"/>
      <c r="J62" s="1" t="s">
        <v>10</v>
      </c>
      <c r="K62" s="53"/>
      <c r="L62" s="56"/>
      <c r="M62" s="36" t="s">
        <v>65</v>
      </c>
      <c r="Q62" s="44">
        <f t="shared" si="1"/>
        <v>48</v>
      </c>
      <c r="R62" s="28"/>
      <c r="S62" s="29"/>
      <c r="T62" s="25"/>
    </row>
    <row r="63" spans="1:21" ht="28.5" x14ac:dyDescent="0.25">
      <c r="A63" s="47"/>
      <c r="B63" s="59"/>
      <c r="C63" s="50"/>
      <c r="D63" s="50"/>
      <c r="E63" s="12" t="s">
        <v>49</v>
      </c>
      <c r="F63" s="1"/>
      <c r="G63" s="1"/>
      <c r="H63" s="1">
        <v>12</v>
      </c>
      <c r="I63" s="13"/>
      <c r="J63" s="1" t="s">
        <v>10</v>
      </c>
      <c r="K63" s="53"/>
      <c r="L63" s="56"/>
      <c r="M63" s="36" t="s">
        <v>66</v>
      </c>
      <c r="Q63" s="44">
        <f t="shared" si="1"/>
        <v>48</v>
      </c>
      <c r="R63" s="28"/>
      <c r="S63" s="29"/>
      <c r="T63" s="25"/>
    </row>
    <row r="64" spans="1:21" ht="29.25" thickBot="1" x14ac:dyDescent="0.3">
      <c r="A64" s="48"/>
      <c r="B64" s="60"/>
      <c r="C64" s="51"/>
      <c r="D64" s="51"/>
      <c r="E64" s="18" t="s">
        <v>50</v>
      </c>
      <c r="F64" s="15"/>
      <c r="G64" s="15"/>
      <c r="H64" s="15">
        <v>12</v>
      </c>
      <c r="I64" s="19"/>
      <c r="J64" s="15" t="s">
        <v>25</v>
      </c>
      <c r="K64" s="54"/>
      <c r="L64" s="57"/>
      <c r="M64" s="36" t="s">
        <v>67</v>
      </c>
      <c r="Q64" s="44">
        <f t="shared" si="1"/>
        <v>48</v>
      </c>
      <c r="R64" s="28"/>
      <c r="S64" s="29"/>
      <c r="T64" s="25"/>
    </row>
    <row r="65" spans="1:21" x14ac:dyDescent="0.25">
      <c r="A65" s="46">
        <v>3</v>
      </c>
      <c r="B65" s="58" t="s">
        <v>74</v>
      </c>
      <c r="C65" s="49">
        <v>4</v>
      </c>
      <c r="D65" s="49"/>
      <c r="E65" s="14" t="s">
        <v>11</v>
      </c>
      <c r="F65" s="4"/>
      <c r="G65" s="4"/>
      <c r="H65" s="4" t="s">
        <v>18</v>
      </c>
      <c r="I65" s="4"/>
      <c r="J65" s="7"/>
      <c r="K65" s="52"/>
      <c r="L65" s="55"/>
      <c r="Q65" s="39"/>
      <c r="T65" s="25"/>
    </row>
    <row r="66" spans="1:21" x14ac:dyDescent="0.25">
      <c r="A66" s="47"/>
      <c r="B66" s="59"/>
      <c r="C66" s="50"/>
      <c r="D66" s="50"/>
      <c r="E66" s="11" t="s">
        <v>19</v>
      </c>
      <c r="F66" s="1">
        <v>8</v>
      </c>
      <c r="G66" s="1"/>
      <c r="H66" s="1"/>
      <c r="I66" s="13"/>
      <c r="J66" s="1" t="s">
        <v>17</v>
      </c>
      <c r="K66" s="53"/>
      <c r="L66" s="56"/>
      <c r="Q66" s="39"/>
    </row>
    <row r="67" spans="1:21" x14ac:dyDescent="0.25">
      <c r="A67" s="47"/>
      <c r="B67" s="59"/>
      <c r="C67" s="50"/>
      <c r="D67" s="50"/>
      <c r="E67" s="11" t="s">
        <v>20</v>
      </c>
      <c r="F67" s="1">
        <v>2</v>
      </c>
      <c r="G67" s="1"/>
      <c r="H67" s="1"/>
      <c r="I67" s="13"/>
      <c r="J67" s="1" t="s">
        <v>10</v>
      </c>
      <c r="K67" s="53"/>
      <c r="L67" s="56"/>
      <c r="Q67" s="39"/>
    </row>
    <row r="68" spans="1:21" x14ac:dyDescent="0.25">
      <c r="A68" s="47"/>
      <c r="B68" s="59"/>
      <c r="C68" s="50"/>
      <c r="D68" s="50"/>
      <c r="E68" s="11" t="s">
        <v>21</v>
      </c>
      <c r="F68" s="1">
        <v>2.2000000000000002</v>
      </c>
      <c r="G68" s="1"/>
      <c r="H68" s="1"/>
      <c r="I68" s="13"/>
      <c r="J68" s="1" t="s">
        <v>7</v>
      </c>
      <c r="K68" s="53"/>
      <c r="L68" s="56"/>
      <c r="Q68" s="39"/>
    </row>
    <row r="69" spans="1:21" x14ac:dyDescent="0.25">
      <c r="A69" s="47"/>
      <c r="B69" s="59"/>
      <c r="C69" s="50"/>
      <c r="D69" s="50"/>
      <c r="E69" s="11" t="s">
        <v>8</v>
      </c>
      <c r="F69" s="1">
        <v>4</v>
      </c>
      <c r="G69" s="1"/>
      <c r="H69" s="1"/>
      <c r="I69" s="13"/>
      <c r="J69" s="1" t="s">
        <v>10</v>
      </c>
      <c r="K69" s="53"/>
      <c r="L69" s="56"/>
      <c r="Q69" s="39"/>
    </row>
    <row r="70" spans="1:21" x14ac:dyDescent="0.25">
      <c r="A70" s="47"/>
      <c r="B70" s="59"/>
      <c r="C70" s="50"/>
      <c r="D70" s="50"/>
      <c r="E70" s="11" t="s">
        <v>22</v>
      </c>
      <c r="F70" s="1">
        <v>3</v>
      </c>
      <c r="G70" s="1"/>
      <c r="H70" s="1"/>
      <c r="I70" s="13"/>
      <c r="J70" s="1" t="s">
        <v>23</v>
      </c>
      <c r="K70" s="53"/>
      <c r="L70" s="56"/>
      <c r="Q70" s="39"/>
    </row>
    <row r="71" spans="1:21" x14ac:dyDescent="0.25">
      <c r="A71" s="47"/>
      <c r="B71" s="59"/>
      <c r="C71" s="50"/>
      <c r="D71" s="50"/>
      <c r="E71" s="11" t="s">
        <v>26</v>
      </c>
      <c r="F71" s="1">
        <v>32</v>
      </c>
      <c r="G71" s="1"/>
      <c r="H71" s="1"/>
      <c r="I71" s="13"/>
      <c r="J71" s="1" t="s">
        <v>25</v>
      </c>
      <c r="K71" s="53"/>
      <c r="L71" s="56"/>
      <c r="Q71" s="39"/>
    </row>
    <row r="72" spans="1:21" x14ac:dyDescent="0.25">
      <c r="A72" s="47"/>
      <c r="B72" s="59"/>
      <c r="C72" s="50"/>
      <c r="D72" s="50"/>
      <c r="E72" s="11" t="s">
        <v>9</v>
      </c>
      <c r="F72" s="1">
        <v>3.2</v>
      </c>
      <c r="G72" s="1"/>
      <c r="H72" s="1"/>
      <c r="I72" s="13"/>
      <c r="J72" s="1" t="s">
        <v>27</v>
      </c>
      <c r="K72" s="53"/>
      <c r="L72" s="56"/>
      <c r="Q72" s="39"/>
    </row>
    <row r="73" spans="1:21" x14ac:dyDescent="0.25">
      <c r="A73" s="47"/>
      <c r="B73" s="59"/>
      <c r="C73" s="50"/>
      <c r="D73" s="50"/>
      <c r="E73" s="11" t="s">
        <v>28</v>
      </c>
      <c r="F73" s="1">
        <v>4.7</v>
      </c>
      <c r="G73" s="1"/>
      <c r="H73" s="1"/>
      <c r="I73" s="13"/>
      <c r="J73" s="1" t="s">
        <v>52</v>
      </c>
      <c r="K73" s="53"/>
      <c r="L73" s="56"/>
      <c r="Q73" s="39"/>
    </row>
    <row r="74" spans="1:21" ht="28.5" x14ac:dyDescent="0.25">
      <c r="A74" s="47"/>
      <c r="B74" s="59"/>
      <c r="C74" s="50"/>
      <c r="D74" s="50"/>
      <c r="E74" s="11" t="s">
        <v>30</v>
      </c>
      <c r="F74" s="1"/>
      <c r="G74" s="1"/>
      <c r="H74" s="1" t="s">
        <v>31</v>
      </c>
      <c r="I74" s="13"/>
      <c r="J74" s="1"/>
      <c r="K74" s="53"/>
      <c r="L74" s="56"/>
      <c r="Q74" s="39"/>
    </row>
    <row r="75" spans="1:21" x14ac:dyDescent="0.25">
      <c r="A75" s="47"/>
      <c r="B75" s="59"/>
      <c r="C75" s="50"/>
      <c r="D75" s="50"/>
      <c r="E75" s="21" t="s">
        <v>55</v>
      </c>
      <c r="F75" s="16"/>
      <c r="G75" s="1"/>
      <c r="H75" s="22" t="s">
        <v>16</v>
      </c>
      <c r="I75" s="13"/>
      <c r="J75" s="1"/>
      <c r="K75" s="53"/>
      <c r="L75" s="56"/>
      <c r="Q75" s="39"/>
    </row>
    <row r="76" spans="1:21" x14ac:dyDescent="0.25">
      <c r="A76" s="47"/>
      <c r="B76" s="59"/>
      <c r="C76" s="50"/>
      <c r="D76" s="50"/>
      <c r="E76" s="11" t="s">
        <v>33</v>
      </c>
      <c r="F76" s="1">
        <v>2</v>
      </c>
      <c r="G76" s="1"/>
      <c r="H76" s="1"/>
      <c r="I76" s="13"/>
      <c r="J76" s="1" t="s">
        <v>10</v>
      </c>
      <c r="K76" s="53"/>
      <c r="L76" s="56"/>
      <c r="Q76" s="39"/>
    </row>
    <row r="77" spans="1:21" x14ac:dyDescent="0.25">
      <c r="A77" s="47"/>
      <c r="B77" s="59"/>
      <c r="C77" s="50"/>
      <c r="D77" s="50"/>
      <c r="E77" s="11" t="s">
        <v>34</v>
      </c>
      <c r="F77" s="16"/>
      <c r="G77" s="1"/>
      <c r="H77" s="1" t="s">
        <v>35</v>
      </c>
      <c r="I77" s="13"/>
      <c r="J77" s="1"/>
      <c r="K77" s="53"/>
      <c r="L77" s="56"/>
      <c r="Q77" s="39"/>
    </row>
    <row r="78" spans="1:21" x14ac:dyDescent="0.25">
      <c r="A78" s="47"/>
      <c r="B78" s="59"/>
      <c r="C78" s="50"/>
      <c r="D78" s="50"/>
      <c r="E78" s="11" t="s">
        <v>36</v>
      </c>
      <c r="F78" s="1">
        <v>4</v>
      </c>
      <c r="G78" s="1"/>
      <c r="H78" s="1"/>
      <c r="I78" s="13"/>
      <c r="J78" s="1" t="s">
        <v>10</v>
      </c>
      <c r="K78" s="53"/>
      <c r="L78" s="56"/>
      <c r="Q78" s="39"/>
    </row>
    <row r="79" spans="1:21" ht="42.75" x14ac:dyDescent="0.25">
      <c r="A79" s="47"/>
      <c r="B79" s="59"/>
      <c r="C79" s="50"/>
      <c r="D79" s="50"/>
      <c r="E79" s="11" t="s">
        <v>37</v>
      </c>
      <c r="F79" s="1"/>
      <c r="G79" s="1"/>
      <c r="H79" s="1" t="s">
        <v>53</v>
      </c>
      <c r="I79" s="16"/>
      <c r="J79" s="6"/>
      <c r="K79" s="53"/>
      <c r="L79" s="56"/>
      <c r="Q79" s="39"/>
      <c r="T79" s="26"/>
      <c r="U79" s="25"/>
    </row>
    <row r="80" spans="1:21" x14ac:dyDescent="0.25">
      <c r="A80" s="47"/>
      <c r="B80" s="59"/>
      <c r="C80" s="50"/>
      <c r="D80" s="50"/>
      <c r="E80" s="61" t="s">
        <v>39</v>
      </c>
      <c r="F80" s="61"/>
      <c r="G80" s="61"/>
      <c r="H80" s="61"/>
      <c r="I80" s="61"/>
      <c r="J80" s="61"/>
      <c r="K80" s="53"/>
      <c r="L80" s="56"/>
      <c r="Q80" s="43"/>
      <c r="R80" s="27"/>
      <c r="S80" s="27"/>
    </row>
    <row r="81" spans="1:20" ht="28.5" x14ac:dyDescent="0.25">
      <c r="A81" s="47"/>
      <c r="B81" s="59"/>
      <c r="C81" s="50"/>
      <c r="D81" s="50"/>
      <c r="E81" s="21" t="s">
        <v>56</v>
      </c>
      <c r="F81" s="1"/>
      <c r="G81" s="11"/>
      <c r="H81" s="1">
        <v>32</v>
      </c>
      <c r="I81" s="13"/>
      <c r="J81" s="1" t="s">
        <v>10</v>
      </c>
      <c r="K81" s="53"/>
      <c r="L81" s="56"/>
      <c r="M81" s="36" t="s">
        <v>68</v>
      </c>
      <c r="Q81" s="44">
        <f>H81*4</f>
        <v>128</v>
      </c>
      <c r="R81" s="28"/>
      <c r="S81" s="29"/>
      <c r="T81" s="25"/>
    </row>
    <row r="82" spans="1:20" ht="28.5" x14ac:dyDescent="0.25">
      <c r="A82" s="47"/>
      <c r="B82" s="59"/>
      <c r="C82" s="50"/>
      <c r="D82" s="50"/>
      <c r="E82" s="12" t="s">
        <v>47</v>
      </c>
      <c r="F82" s="1"/>
      <c r="G82" s="33"/>
      <c r="H82" s="1">
        <v>32</v>
      </c>
      <c r="I82" s="13"/>
      <c r="J82" s="1" t="s">
        <v>10</v>
      </c>
      <c r="K82" s="53"/>
      <c r="L82" s="56"/>
      <c r="M82" s="36" t="s">
        <v>64</v>
      </c>
      <c r="Q82" s="44">
        <f t="shared" ref="Q82:Q85" si="2">H82*4</f>
        <v>128</v>
      </c>
      <c r="R82" s="28"/>
      <c r="S82" s="29"/>
      <c r="T82" s="25"/>
    </row>
    <row r="83" spans="1:20" ht="28.5" x14ac:dyDescent="0.25">
      <c r="A83" s="47"/>
      <c r="B83" s="59"/>
      <c r="C83" s="50"/>
      <c r="D83" s="50"/>
      <c r="E83" s="12" t="s">
        <v>48</v>
      </c>
      <c r="F83" s="1"/>
      <c r="G83" s="11"/>
      <c r="H83" s="1">
        <v>32</v>
      </c>
      <c r="I83" s="13"/>
      <c r="J83" s="1" t="s">
        <v>10</v>
      </c>
      <c r="K83" s="53"/>
      <c r="L83" s="56"/>
      <c r="M83" s="36" t="s">
        <v>65</v>
      </c>
      <c r="Q83" s="44">
        <f t="shared" si="2"/>
        <v>128</v>
      </c>
      <c r="R83" s="28"/>
      <c r="S83" s="29"/>
      <c r="T83" s="25"/>
    </row>
    <row r="84" spans="1:20" ht="28.5" x14ac:dyDescent="0.25">
      <c r="A84" s="47"/>
      <c r="B84" s="59"/>
      <c r="C84" s="50"/>
      <c r="D84" s="50"/>
      <c r="E84" s="12" t="s">
        <v>49</v>
      </c>
      <c r="F84" s="1"/>
      <c r="G84" s="11"/>
      <c r="H84" s="1">
        <v>32</v>
      </c>
      <c r="I84" s="13"/>
      <c r="J84" s="1" t="s">
        <v>10</v>
      </c>
      <c r="K84" s="53"/>
      <c r="L84" s="56"/>
      <c r="M84" s="36" t="s">
        <v>66</v>
      </c>
      <c r="Q84" s="44">
        <f t="shared" si="2"/>
        <v>128</v>
      </c>
      <c r="R84" s="28"/>
      <c r="S84" s="29"/>
      <c r="T84" s="25"/>
    </row>
    <row r="85" spans="1:20" ht="29.25" thickBot="1" x14ac:dyDescent="0.3">
      <c r="A85" s="63"/>
      <c r="B85" s="62"/>
      <c r="C85" s="65"/>
      <c r="D85" s="65"/>
      <c r="E85" s="17" t="s">
        <v>50</v>
      </c>
      <c r="F85" s="5"/>
      <c r="G85" s="34"/>
      <c r="H85" s="5">
        <v>32</v>
      </c>
      <c r="I85" s="13"/>
      <c r="J85" s="5" t="s">
        <v>10</v>
      </c>
      <c r="K85" s="54"/>
      <c r="L85" s="57"/>
      <c r="M85" s="36" t="s">
        <v>67</v>
      </c>
      <c r="Q85" s="44">
        <f t="shared" si="2"/>
        <v>128</v>
      </c>
      <c r="R85" s="28"/>
      <c r="S85" s="29"/>
      <c r="T85" s="25"/>
    </row>
    <row r="86" spans="1:20" x14ac:dyDescent="0.25">
      <c r="I86" s="35"/>
      <c r="T86" s="25"/>
    </row>
    <row r="88" spans="1:20" ht="33.7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</sheetData>
  <mergeCells count="23">
    <mergeCell ref="B65:B85"/>
    <mergeCell ref="A65:A85"/>
    <mergeCell ref="K65:K85"/>
    <mergeCell ref="L65:L85"/>
    <mergeCell ref="A88:M88"/>
    <mergeCell ref="E80:J80"/>
    <mergeCell ref="D65:D85"/>
    <mergeCell ref="C65:C85"/>
    <mergeCell ref="A1:L1"/>
    <mergeCell ref="A34:A64"/>
    <mergeCell ref="D3:D33"/>
    <mergeCell ref="C3:C33"/>
    <mergeCell ref="K3:K33"/>
    <mergeCell ref="L3:L33"/>
    <mergeCell ref="K34:K64"/>
    <mergeCell ref="L34:L64"/>
    <mergeCell ref="A3:A33"/>
    <mergeCell ref="B3:B33"/>
    <mergeCell ref="E20:J20"/>
    <mergeCell ref="E51:J51"/>
    <mergeCell ref="D34:D64"/>
    <mergeCell ref="C34:C64"/>
    <mergeCell ref="B34:B64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2 Таблица 2</vt:lpstr>
      <vt:lpstr>'Лот 2 Таблица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2024-07-16T12:19:51Z</cp:lastPrinted>
  <dcterms:created xsi:type="dcterms:W3CDTF">2021-04-02T08:40:00Z</dcterms:created>
  <dcterms:modified xsi:type="dcterms:W3CDTF">2024-10-29T14:06:35Z</dcterms:modified>
</cp:coreProperties>
</file>