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38400" windowHeight="17130"/>
  </bookViews>
  <sheets>
    <sheet name="спецификация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I6" i="1" s="1"/>
  <c r="H7" i="1"/>
  <c r="I7" i="1" s="1"/>
  <c r="H8" i="1"/>
  <c r="I8" i="1" s="1"/>
  <c r="I9" i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H4" i="1"/>
  <c r="I4" i="1" s="1"/>
  <c r="H5" i="1"/>
  <c r="I5" i="1" s="1"/>
  <c r="F4" i="1"/>
  <c r="F5" i="1"/>
  <c r="H3" i="1"/>
  <c r="I3" i="1" s="1"/>
  <c r="F3" i="1"/>
  <c r="F20" i="1" l="1"/>
  <c r="I20" i="1"/>
</calcChain>
</file>

<file path=xl/sharedStrings.xml><?xml version="1.0" encoding="utf-8"?>
<sst xmlns="http://schemas.openxmlformats.org/spreadsheetml/2006/main" count="88" uniqueCount="55">
  <si>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</si>
  <si>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</si>
  <si>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</si>
  <si>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</si>
  <si>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</si>
  <si>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</si>
  <si>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</si>
  <si>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</si>
  <si>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</si>
  <si>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</si>
  <si>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</si>
  <si>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</si>
  <si>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</si>
  <si>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</si>
  <si>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</si>
  <si>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</si>
  <si>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</si>
  <si>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</si>
  <si>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OL5KERTHD</t>
  </si>
  <si>
    <t>RMCARD205</t>
  </si>
  <si>
    <t>BPE144VL2U01</t>
  </si>
  <si>
    <r>
      <t>Однофазный ИБП CyberPower OL5KERTHD серии ONLINE мощностью 5000 ВА; высота 2U (комплект монтажных рельс в комплекте);</t>
    </r>
    <r>
      <rPr>
        <sz val="10"/>
        <color rgb="FF3F3F3F"/>
        <rFont val="Times New Roman"/>
        <family val="1"/>
        <charset val="204"/>
      </rPr>
      <t xml:space="preserve"> </t>
    </r>
  </si>
  <si>
    <t>Карта удаленного управления к ИБП CyberPower</t>
  </si>
  <si>
    <t>Внешний батарейный блок CyberPower, 12 свинцово-кислотных аккумуляторов напряжением 12В и ёмкостью 9Ач</t>
  </si>
  <si>
    <t>Kramer C-HM/HM-35</t>
  </si>
  <si>
    <t>VCOM Repeater HDMI 19F to HDMI 19F DD478</t>
  </si>
  <si>
    <t>HDMI UGreen CM455</t>
  </si>
  <si>
    <t>DS-3E0510P-E</t>
  </si>
  <si>
    <t>DGS-1005D/J2</t>
  </si>
  <si>
    <t>USBCAOC</t>
  </si>
  <si>
    <t>C-HM/HM-3</t>
  </si>
  <si>
    <t>UGREEN 50209</t>
  </si>
  <si>
    <t>HDMI кабель 10 метров, 4K@60Hz, Kramer</t>
  </si>
  <si>
    <t>Усилитель HDMI сигнала VCOM</t>
  </si>
  <si>
    <t>Адаптер-удлинитель UGREEN CM455-20519EU HDMI по Ethernet Cat5e/6, 70m-210m, 1080P@60Hz, Gray</t>
  </si>
  <si>
    <t>9 портов, неуправляемый, 1000 Мбит/сек, 100 Мбит/сек, SFPx1, PoE, бюджет PoE 110 Вт</t>
  </si>
  <si>
    <t>5 портов, неуправляемый, 1000 Мбит/сек, 100 Мбит/сек</t>
  </si>
  <si>
    <t>Кабель оптический Type-C на Type-C Video 4K60Hz Pro-HD, 15 метров</t>
  </si>
  <si>
    <t>USB концентратор 5 в 1 (хаб), 3 х USB 3.0, HDMI, PD</t>
  </si>
  <si>
    <t>Удлинитель USB Type-C Aksmaster</t>
  </si>
  <si>
    <t>Кабель Type-C Male - Type-C Female для зарядки, передачи данных и изображения,Длина кабеля удлинителя 5 метров. Скорость передачи данных до 10 ГБ/сек</t>
  </si>
  <si>
    <t>Eaton FlexPDU 12 IEC</t>
  </si>
  <si>
    <t>FC-D2-503-LC/PR-LC/PR-H-2M-LSZH-AQ</t>
  </si>
  <si>
    <t>FC-D2-503-LC/PR-LC/PR-H-3M-LSZH-AQ</t>
  </si>
  <si>
    <t>FC-D2-503-LC/PR-LC/PR-H-1M-LSZH-AQ</t>
  </si>
  <si>
    <t>PC-LPM-UTP-RJ45-RJ45-C5e-0.3M-LSZH-GY</t>
  </si>
  <si>
    <t>12 розеток IEC 10A + 1 розетка IEC 16A (с 2 выключателями)</t>
  </si>
  <si>
    <t>Hyperline FC-D2-503-LC/PR-LC/PR-H-2M-LSZH-AQ Патч-корд волоконно-оптический (шнур) MM 50/125(OM3), LC-LC, duplex, 10G/40G, LSZH, 2 м</t>
  </si>
  <si>
    <t>Hyperline FC-D2-503-LC/PR-LC/PR-H-3M-LSZH-AQ Патч-корд волоконно-оптический (шнур) MM 50/125(OM3), LC-LC, duplex, 10G/40G, LSZH, 3 м</t>
  </si>
  <si>
    <t>Hyperline FC-D2-503-LC/PR-LC/PR-H-1M-LSZH-AQ Патч-корд волоконно-оптический (шнур) MM 50/125(OM3), LC-LC, duplex, 10G/40G, LSZH, 1 м</t>
  </si>
  <si>
    <t>Hyperline PC-LPM-UTP-RJ45-RJ45-C5e-0.3M-LSZH-GY Патч-корд U/UTP, Cat.5е (100% Fluke Component Tested), LSZH, 0.3 м, серый</t>
  </si>
  <si>
    <t>2-3 недели</t>
  </si>
  <si>
    <t>3-5 дней</t>
  </si>
  <si>
    <t>нет</t>
  </si>
  <si>
    <t>7-9 недель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</si>
</sst>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8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Roboto"/>
      <charset val="204"/>
    </font>
    <font>
      <sz val="10"/>
      <color rgb="FF3F3F3F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3" fillId="2" borderId="0" applyNumberFormat="0" applyBorder="0" applyProtection="0"/>
    <xf numFmtId="0" fontId="23" fillId="3" borderId="0" applyNumberFormat="0" applyBorder="0" applyProtection="0"/>
    <xf numFmtId="0" fontId="23" fillId="4" borderId="0" applyNumberFormat="0" applyBorder="0" applyProtection="0"/>
    <xf numFmtId="0" fontId="23" fillId="5" borderId="0" applyNumberFormat="0" applyBorder="0" applyProtection="0"/>
    <xf numFmtId="0" fontId="23" fillId="6" borderId="0" applyNumberFormat="0" applyBorder="0" applyProtection="0"/>
    <xf numFmtId="0" fontId="23" fillId="7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3" fillId="0" borderId="0" applyFill="0" applyBorder="0" applyProtection="0"/>
    <xf numFmtId="165" fontId="23" fillId="0" borderId="0" applyFill="0" applyBorder="0" applyProtection="0"/>
    <xf numFmtId="166" fontId="23" fillId="0" borderId="0" applyFill="0" applyBorder="0" applyProtection="0"/>
    <xf numFmtId="167" fontId="23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3" fillId="0" borderId="0"/>
    <xf numFmtId="9" fontId="23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3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1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10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0" fontId="22" fillId="0" borderId="0" xfId="26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4" fillId="0" borderId="0" xfId="0" applyFont="1"/>
    <xf numFmtId="0" fontId="0" fillId="35" borderId="0" xfId="0" applyFill="1"/>
    <xf numFmtId="0" fontId="20" fillId="35" borderId="0" xfId="26" applyFont="1" applyFill="1"/>
    <xf numFmtId="0" fontId="25" fillId="34" borderId="10" xfId="26" applyFont="1" applyFill="1" applyBorder="1" applyAlignment="1">
      <alignment horizontal="center" vertical="center" wrapText="1"/>
    </xf>
    <xf numFmtId="0" fontId="21" fillId="0" borderId="10" xfId="26" applyFont="1" applyBorder="1" applyAlignment="1">
      <alignment horizontal="center" vertical="center"/>
    </xf>
    <xf numFmtId="170" fontId="21" fillId="0" borderId="10" xfId="52" applyNumberFormat="1" applyFont="1" applyBorder="1"/>
    <xf numFmtId="170" fontId="21" fillId="0" borderId="10" xfId="26" applyNumberFormat="1" applyFont="1" applyBorder="1" applyAlignment="1">
      <alignment horizontal="center"/>
    </xf>
    <xf numFmtId="44" fontId="21" fillId="0" borderId="10" xfId="26" applyNumberFormat="1" applyFont="1" applyBorder="1" applyAlignment="1">
      <alignment horizontal="center"/>
    </xf>
    <xf numFmtId="172" fontId="25" fillId="0" borderId="11" xfId="26" applyNumberFormat="1" applyFont="1" applyBorder="1" applyAlignment="1">
      <alignment horizontal="center"/>
    </xf>
    <xf numFmtId="42" fontId="25" fillId="0" borderId="12" xfId="26" applyNumberFormat="1" applyFont="1" applyBorder="1"/>
    <xf numFmtId="0" fontId="21" fillId="0" borderId="13" xfId="26" applyFont="1" applyBorder="1" applyAlignment="1">
      <alignment horizontal="center" vertical="center"/>
    </xf>
    <xf numFmtId="0" fontId="21" fillId="33" borderId="14" xfId="52" applyFont="1" applyFill="1" applyBorder="1" applyAlignment="1">
      <alignment horizontal="center" vertical="center" wrapText="1"/>
    </xf>
    <xf numFmtId="0" fontId="25" fillId="34" borderId="15" xfId="26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171" fontId="25" fillId="0" borderId="17" xfId="26" applyNumberFormat="1" applyFont="1" applyBorder="1"/>
    <xf numFmtId="0" fontId="25" fillId="0" borderId="16" xfId="26" applyFont="1" applyBorder="1" applyAlignment="1">
      <alignment horizontal="center" vertical="center"/>
    </xf>
    <xf numFmtId="0" fontId="21" fillId="0" borderId="0" xfId="26" applyFont="1" applyAlignment="1">
      <alignment wrapText="1"/>
    </xf>
  </cellXfs>
  <cellStyles count="60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Comma" xfId="19"/>
    <cellStyle name="Comma [0]" xfId="20"/>
    <cellStyle name="Currency" xfId="21"/>
    <cellStyle name="Currency [0]" xfId="22"/>
    <cellStyle name="Currency_gpl-old" xfId="23"/>
    <cellStyle name="Followed Hyperlink" xfId="24"/>
    <cellStyle name="Hyperlink" xfId="25"/>
    <cellStyle name="Normal" xfId="26"/>
    <cellStyle name="Percent" xfId="27"/>
    <cellStyle name="Акцент1" xfId="28"/>
    <cellStyle name="Акцент2" xfId="29"/>
    <cellStyle name="Акцент3" xfId="30"/>
    <cellStyle name="Акцент4" xfId="31"/>
    <cellStyle name="Акцент5" xfId="32"/>
    <cellStyle name="Акцент6" xfId="33"/>
    <cellStyle name="Ввод " xfId="34"/>
    <cellStyle name="Вывод" xfId="35"/>
    <cellStyle name="Вычисление" xfId="36"/>
    <cellStyle name="Денежный 2" xfId="37"/>
    <cellStyle name="Денежный 3" xfId="38"/>
    <cellStyle name="Заголовок 1" xfId="39"/>
    <cellStyle name="Заголовок 2" xfId="40"/>
    <cellStyle name="Заголовок 3" xfId="41"/>
    <cellStyle name="Заголовок 4" xfId="42"/>
    <cellStyle name="Итог" xfId="43"/>
    <cellStyle name="Контрольная ячейка" xfId="44"/>
    <cellStyle name="Название" xfId="45"/>
    <cellStyle name="Нейтральный" xfId="46"/>
    <cellStyle name="Обычный" xfId="0" builtinId="0"/>
    <cellStyle name="Обычный 2" xfId="47"/>
    <cellStyle name="Обычный 3" xfId="48"/>
    <cellStyle name="Обычный 4" xfId="49"/>
    <cellStyle name="Обычный 5" xfId="50"/>
    <cellStyle name="Обычный 6" xfId="51"/>
    <cellStyle name="Обычный 7" xfId="52"/>
    <cellStyle name="Обычный 8" xfId="53"/>
    <cellStyle name="Плохой" xfId="54"/>
    <cellStyle name="Пояснение" xfId="55"/>
    <cellStyle name="Примечание" xfId="56"/>
    <cellStyle name="Связанная ячейка" xfId="57"/>
    <cellStyle name="Текст предупреждения" xfId="58"/>
    <cellStyle name="Хороший" xfId="59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zoomScale="75" workbookViewId="0">
      <selection activeCell="J25" sqref="J25"/>
    </sheetView>
  </sheetViews>
  <sheetFormatPr defaultColWidth="9.140625" defaultRowHeight="1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2"/>
    </row>
    <row r="2" spans="1:14" s="16" customFormat="1" ht="31.5">
      <c r="A2" s="17" t="s">
        <v>0</v>
      </c>
      <c r="B2" s="26" t="s">
        <v>1</v>
      </c>
      <c r="C2" s="26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5"/>
    </row>
    <row r="3" spans="1:14" ht="30">
      <c r="A3" s="24">
        <v>1</v>
      </c>
      <c r="B3" s="27" t="s">
        <v>18</v>
      </c>
      <c r="C3" s="27" t="s">
        <v>21</v>
      </c>
      <c r="D3" s="25">
        <v>2</v>
      </c>
      <c r="E3" s="19">
        <v>5065</v>
      </c>
      <c r="F3" s="20">
        <f t="shared" ref="F3:F19" si="0">E3*D3</f>
        <v>10130</v>
      </c>
      <c r="G3" s="3">
        <v>96.67</v>
      </c>
      <c r="H3" s="21">
        <f t="shared" ref="H3:H19" si="1">E3*G3</f>
        <v>489633.55</v>
      </c>
      <c r="I3" s="21">
        <f t="shared" ref="I3:I19" si="2">H3*D3</f>
        <v>979267.1</v>
      </c>
      <c r="J3" s="3" t="s">
        <v>51</v>
      </c>
      <c r="K3" s="18" t="s">
        <v>11</v>
      </c>
      <c r="N3" s="14"/>
    </row>
    <row r="4" spans="1:14" ht="15.75">
      <c r="A4" s="24">
        <v>2</v>
      </c>
      <c r="B4" s="27" t="s">
        <v>19</v>
      </c>
      <c r="C4" s="27" t="s">
        <v>22</v>
      </c>
      <c r="D4" s="25">
        <v>2</v>
      </c>
      <c r="E4" s="19">
        <v>303</v>
      </c>
      <c r="F4" s="20">
        <f t="shared" si="0"/>
        <v>606</v>
      </c>
      <c r="G4" s="3">
        <v>96.67</v>
      </c>
      <c r="H4" s="21">
        <f t="shared" si="1"/>
        <v>29291.010000000002</v>
      </c>
      <c r="I4" s="21">
        <f t="shared" si="2"/>
        <v>58582.020000000004</v>
      </c>
      <c r="J4" s="3" t="s">
        <v>52</v>
      </c>
      <c r="K4" s="18" t="s">
        <v>11</v>
      </c>
      <c r="N4" s="14"/>
    </row>
    <row r="5" spans="1:14" ht="15.75" customHeight="1">
      <c r="A5" s="24">
        <v>3</v>
      </c>
      <c r="B5" s="27" t="s">
        <v>20</v>
      </c>
      <c r="C5" s="27" t="s">
        <v>23</v>
      </c>
      <c r="D5" s="25">
        <v>1</v>
      </c>
      <c r="E5" s="19">
        <v>3050</v>
      </c>
      <c r="F5" s="20">
        <f t="shared" si="0"/>
        <v>3050</v>
      </c>
      <c r="G5" s="3">
        <v>96.67</v>
      </c>
      <c r="H5" s="21">
        <f t="shared" si="1"/>
        <v>294843.5</v>
      </c>
      <c r="I5" s="21">
        <f t="shared" si="2"/>
        <v>294843.5</v>
      </c>
      <c r="J5" s="3" t="s">
        <v>12</v>
      </c>
      <c r="K5" s="18" t="s">
        <v>11</v>
      </c>
      <c r="N5" s="14"/>
    </row>
    <row r="6" spans="1:14" ht="30">
      <c r="A6" s="24">
        <v>4</v>
      </c>
      <c r="B6" s="27" t="s">
        <v>39</v>
      </c>
      <c r="C6" s="27" t="s">
        <v>40</v>
      </c>
      <c r="D6" s="25">
        <v>20</v>
      </c>
      <c r="E6" s="19" t="s">
        <v>53</v>
      </c>
      <c r="F6" s="20" t="e">
        <f t="shared" si="0"/>
        <v>#VALUE!</v>
      </c>
      <c r="G6" s="3">
        <v>96.67</v>
      </c>
      <c r="H6" s="21" t="e">
        <f t="shared" si="1"/>
        <v>#VALUE!</v>
      </c>
      <c r="I6" s="21" t="e">
        <f t="shared" si="2"/>
        <v>#VALUE!</v>
      </c>
      <c r="J6" s="3" t="s">
        <v>12</v>
      </c>
      <c r="K6" s="18" t="s">
        <v>11</v>
      </c>
      <c r="N6" s="14"/>
    </row>
    <row r="7" spans="1:14" ht="15.75">
      <c r="A7" s="24">
        <v>5</v>
      </c>
      <c r="B7" s="27" t="s">
        <v>24</v>
      </c>
      <c r="C7" s="27" t="s">
        <v>32</v>
      </c>
      <c r="D7" s="25">
        <v>20</v>
      </c>
      <c r="E7" s="19">
        <v>70</v>
      </c>
      <c r="F7" s="20">
        <f t="shared" si="0"/>
        <v>1400</v>
      </c>
      <c r="G7" s="3">
        <v>96.67</v>
      </c>
      <c r="H7" s="21">
        <f t="shared" si="1"/>
        <v>6766.9000000000005</v>
      </c>
      <c r="I7" s="21">
        <f t="shared" si="2"/>
        <v>135338</v>
      </c>
      <c r="J7" s="3" t="s">
        <v>52</v>
      </c>
      <c r="K7" s="18" t="s">
        <v>11</v>
      </c>
      <c r="N7" s="14"/>
    </row>
    <row r="8" spans="1:14" ht="30">
      <c r="A8" s="24">
        <v>6</v>
      </c>
      <c r="B8" s="27" t="s">
        <v>25</v>
      </c>
      <c r="C8" s="27" t="s">
        <v>33</v>
      </c>
      <c r="D8" s="25">
        <v>20</v>
      </c>
      <c r="E8" s="19">
        <v>7.15</v>
      </c>
      <c r="F8" s="20">
        <f t="shared" si="0"/>
        <v>143</v>
      </c>
      <c r="G8" s="3">
        <v>96.67</v>
      </c>
      <c r="H8" s="21">
        <f t="shared" si="1"/>
        <v>691.19050000000004</v>
      </c>
      <c r="I8" s="21">
        <f t="shared" si="2"/>
        <v>13823.810000000001</v>
      </c>
      <c r="J8" s="3" t="s">
        <v>52</v>
      </c>
      <c r="K8" s="18" t="s">
        <v>11</v>
      </c>
      <c r="N8" s="14"/>
    </row>
    <row r="9" spans="1:14" ht="15.75">
      <c r="A9" s="24">
        <v>7</v>
      </c>
      <c r="B9" s="27" t="s">
        <v>26</v>
      </c>
      <c r="C9" s="27" t="s">
        <v>34</v>
      </c>
      <c r="D9" s="25">
        <v>20</v>
      </c>
      <c r="E9" s="19">
        <v>97</v>
      </c>
      <c r="F9" s="20">
        <f t="shared" si="0"/>
        <v>1940</v>
      </c>
      <c r="G9" s="3">
        <v>96.67</v>
      </c>
      <c r="H9" s="21">
        <v>7590</v>
      </c>
      <c r="I9" s="21">
        <f t="shared" si="2"/>
        <v>151800</v>
      </c>
      <c r="J9" s="3" t="s">
        <v>54</v>
      </c>
      <c r="K9" s="18" t="s">
        <v>11</v>
      </c>
      <c r="N9" s="14"/>
    </row>
    <row r="10" spans="1:14" ht="15.75">
      <c r="A10" s="24">
        <v>8</v>
      </c>
      <c r="B10" s="27" t="s">
        <v>27</v>
      </c>
      <c r="C10" s="27" t="s">
        <v>35</v>
      </c>
      <c r="D10" s="25">
        <v>6</v>
      </c>
      <c r="E10" s="19">
        <v>262</v>
      </c>
      <c r="F10" s="20">
        <f t="shared" si="0"/>
        <v>1572</v>
      </c>
      <c r="G10" s="3">
        <v>96.67</v>
      </c>
      <c r="H10" s="21">
        <f t="shared" si="1"/>
        <v>25327.54</v>
      </c>
      <c r="I10" s="21">
        <f t="shared" si="2"/>
        <v>151965.24</v>
      </c>
      <c r="J10" s="3" t="s">
        <v>12</v>
      </c>
      <c r="K10" s="18" t="s">
        <v>11</v>
      </c>
      <c r="N10" s="14"/>
    </row>
    <row r="11" spans="1:14" ht="15.75">
      <c r="A11" s="24">
        <v>9</v>
      </c>
      <c r="B11" s="27" t="s">
        <v>28</v>
      </c>
      <c r="C11" s="27" t="s">
        <v>36</v>
      </c>
      <c r="D11" s="25">
        <v>6</v>
      </c>
      <c r="E11" s="19">
        <v>23</v>
      </c>
      <c r="F11" s="20">
        <f t="shared" si="0"/>
        <v>138</v>
      </c>
      <c r="G11" s="3">
        <v>96.67</v>
      </c>
      <c r="H11" s="21">
        <f t="shared" si="1"/>
        <v>2223.41</v>
      </c>
      <c r="I11" s="21">
        <f t="shared" si="2"/>
        <v>13340.46</v>
      </c>
      <c r="J11" s="3" t="s">
        <v>51</v>
      </c>
      <c r="K11" s="18" t="s">
        <v>11</v>
      </c>
      <c r="N11" s="14"/>
    </row>
    <row r="12" spans="1:14" ht="15.75">
      <c r="A12" s="24">
        <v>10</v>
      </c>
      <c r="B12" s="27" t="s">
        <v>29</v>
      </c>
      <c r="C12" s="27" t="s">
        <v>37</v>
      </c>
      <c r="D12" s="25">
        <v>20</v>
      </c>
      <c r="E12" s="19" t="s">
        <v>53</v>
      </c>
      <c r="F12" s="20" t="e">
        <f t="shared" si="0"/>
        <v>#VALUE!</v>
      </c>
      <c r="G12" s="3">
        <v>96.67</v>
      </c>
      <c r="H12" s="21" t="e">
        <f t="shared" si="1"/>
        <v>#VALUE!</v>
      </c>
      <c r="I12" s="21" t="e">
        <f t="shared" si="2"/>
        <v>#VALUE!</v>
      </c>
      <c r="J12" s="3" t="s">
        <v>12</v>
      </c>
      <c r="K12" s="18" t="s">
        <v>11</v>
      </c>
      <c r="N12" s="14"/>
    </row>
    <row r="13" spans="1:14" ht="15.75">
      <c r="A13" s="24">
        <v>11</v>
      </c>
      <c r="B13" s="27" t="s">
        <v>30</v>
      </c>
      <c r="C13" s="27" t="s">
        <v>32</v>
      </c>
      <c r="D13" s="25">
        <v>20</v>
      </c>
      <c r="E13" s="19">
        <v>70</v>
      </c>
      <c r="F13" s="20">
        <f t="shared" si="0"/>
        <v>1400</v>
      </c>
      <c r="G13" s="3">
        <v>96.67</v>
      </c>
      <c r="H13" s="21">
        <f t="shared" si="1"/>
        <v>6766.9000000000005</v>
      </c>
      <c r="I13" s="21">
        <f t="shared" si="2"/>
        <v>135338</v>
      </c>
      <c r="J13" s="3" t="s">
        <v>52</v>
      </c>
      <c r="K13" s="18" t="s">
        <v>11</v>
      </c>
      <c r="N13" s="14"/>
    </row>
    <row r="14" spans="1:14" ht="15.75">
      <c r="A14" s="24">
        <v>12</v>
      </c>
      <c r="B14" s="27" t="s">
        <v>31</v>
      </c>
      <c r="C14" s="27" t="s">
        <v>38</v>
      </c>
      <c r="D14" s="25">
        <v>20</v>
      </c>
      <c r="E14" s="19" t="s">
        <v>53</v>
      </c>
      <c r="F14" s="20" t="e">
        <f t="shared" si="0"/>
        <v>#VALUE!</v>
      </c>
      <c r="G14" s="3">
        <v>96.67</v>
      </c>
      <c r="H14" s="21" t="e">
        <f t="shared" si="1"/>
        <v>#VALUE!</v>
      </c>
      <c r="I14" s="21" t="e">
        <f t="shared" si="2"/>
        <v>#VALUE!</v>
      </c>
      <c r="J14" s="3" t="s">
        <v>12</v>
      </c>
      <c r="K14" s="18" t="s">
        <v>11</v>
      </c>
      <c r="N14" s="14"/>
    </row>
    <row r="15" spans="1:14" ht="15.75">
      <c r="A15" s="24">
        <v>13</v>
      </c>
      <c r="B15" s="27" t="s">
        <v>41</v>
      </c>
      <c r="C15" s="27" t="s">
        <v>46</v>
      </c>
      <c r="D15" s="25">
        <v>2</v>
      </c>
      <c r="E15" s="19">
        <v>270</v>
      </c>
      <c r="F15" s="20">
        <f t="shared" si="0"/>
        <v>540</v>
      </c>
      <c r="G15" s="3">
        <v>96.67</v>
      </c>
      <c r="H15" s="21">
        <f t="shared" si="1"/>
        <v>26100.9</v>
      </c>
      <c r="I15" s="21">
        <f t="shared" si="2"/>
        <v>52201.8</v>
      </c>
      <c r="J15" s="3" t="s">
        <v>12</v>
      </c>
      <c r="K15" s="18" t="s">
        <v>11</v>
      </c>
      <c r="N15" s="14"/>
    </row>
    <row r="16" spans="1:14" ht="30">
      <c r="A16" s="24">
        <v>14</v>
      </c>
      <c r="B16" s="27" t="s">
        <v>42</v>
      </c>
      <c r="C16" s="27" t="s">
        <v>47</v>
      </c>
      <c r="D16" s="25">
        <v>2</v>
      </c>
      <c r="E16" s="19">
        <v>12.2</v>
      </c>
      <c r="F16" s="20">
        <f t="shared" si="0"/>
        <v>24.4</v>
      </c>
      <c r="G16" s="3">
        <v>96.67</v>
      </c>
      <c r="H16" s="21">
        <f t="shared" si="1"/>
        <v>1179.374</v>
      </c>
      <c r="I16" s="21">
        <f t="shared" si="2"/>
        <v>2358.748</v>
      </c>
      <c r="J16" s="3" t="s">
        <v>52</v>
      </c>
      <c r="K16" s="18" t="s">
        <v>11</v>
      </c>
      <c r="N16" s="14"/>
    </row>
    <row r="17" spans="1:14" ht="30">
      <c r="A17" s="24">
        <v>15</v>
      </c>
      <c r="B17" s="27" t="s">
        <v>43</v>
      </c>
      <c r="C17" s="27" t="s">
        <v>48</v>
      </c>
      <c r="D17" s="25">
        <v>2</v>
      </c>
      <c r="E17" s="19">
        <v>13.1</v>
      </c>
      <c r="F17" s="20">
        <f t="shared" si="0"/>
        <v>26.2</v>
      </c>
      <c r="G17" s="3">
        <v>96.67</v>
      </c>
      <c r="H17" s="21">
        <f t="shared" si="1"/>
        <v>1266.377</v>
      </c>
      <c r="I17" s="21">
        <f t="shared" si="2"/>
        <v>2532.7539999999999</v>
      </c>
      <c r="J17" s="3" t="s">
        <v>52</v>
      </c>
      <c r="K17" s="18" t="s">
        <v>11</v>
      </c>
      <c r="N17" s="14"/>
    </row>
    <row r="18" spans="1:14" ht="30">
      <c r="A18" s="24">
        <v>16</v>
      </c>
      <c r="B18" s="27" t="s">
        <v>44</v>
      </c>
      <c r="C18" s="27" t="s">
        <v>49</v>
      </c>
      <c r="D18" s="25">
        <v>4</v>
      </c>
      <c r="E18" s="19">
        <v>9.6</v>
      </c>
      <c r="F18" s="20">
        <f t="shared" si="0"/>
        <v>38.4</v>
      </c>
      <c r="G18" s="3">
        <v>96.67</v>
      </c>
      <c r="H18" s="21">
        <f t="shared" si="1"/>
        <v>928.03199999999993</v>
      </c>
      <c r="I18" s="21">
        <f t="shared" si="2"/>
        <v>3712.1279999999997</v>
      </c>
      <c r="J18" s="3" t="s">
        <v>52</v>
      </c>
      <c r="K18" s="18" t="s">
        <v>11</v>
      </c>
      <c r="N18" s="14"/>
    </row>
    <row r="19" spans="1:14" ht="30.75" thickBot="1">
      <c r="A19" s="24">
        <v>17</v>
      </c>
      <c r="B19" s="27" t="s">
        <v>45</v>
      </c>
      <c r="C19" s="27" t="s">
        <v>50</v>
      </c>
      <c r="D19" s="25">
        <v>432</v>
      </c>
      <c r="E19" s="19">
        <v>1.8</v>
      </c>
      <c r="F19" s="20">
        <f t="shared" si="0"/>
        <v>777.6</v>
      </c>
      <c r="G19" s="3">
        <v>96.67</v>
      </c>
      <c r="H19" s="21">
        <f t="shared" si="1"/>
        <v>174.006</v>
      </c>
      <c r="I19" s="21">
        <f t="shared" si="2"/>
        <v>75170.592000000004</v>
      </c>
      <c r="J19" s="3" t="s">
        <v>52</v>
      </c>
      <c r="K19" s="18" t="s">
        <v>11</v>
      </c>
      <c r="N19" s="14"/>
    </row>
    <row r="20" spans="1:14" ht="16.5" thickBot="1">
      <c r="A20" s="2"/>
      <c r="B20" s="2"/>
      <c r="C20" s="2"/>
      <c r="D20" s="2"/>
      <c r="E20" s="29" t="s">
        <v>14</v>
      </c>
      <c r="F20" s="28" t="e">
        <f>SUM(F3:F19)</f>
        <v>#VALUE!</v>
      </c>
      <c r="G20" s="4"/>
      <c r="H20" s="22" t="s">
        <v>14</v>
      </c>
      <c r="I20" s="23" t="e">
        <f>SUM(I3:I19)</f>
        <v>#VALUE!</v>
      </c>
      <c r="J20" s="2"/>
      <c r="K20" s="2"/>
    </row>
    <row r="21" spans="1:14" ht="15.75">
      <c r="A21" s="5"/>
      <c r="B21" s="2"/>
      <c r="D21" s="2"/>
      <c r="E21" s="2"/>
      <c r="F21" s="6"/>
      <c r="G21" s="4"/>
      <c r="H21" s="7"/>
      <c r="I21" s="8"/>
    </row>
    <row r="22" spans="1:14" ht="15.75">
      <c r="A22" s="5"/>
      <c r="B22" s="9"/>
      <c r="F22" s="10"/>
      <c r="G22" s="11"/>
      <c r="H22" s="12"/>
    </row>
    <row r="23" spans="1:14" ht="15.75">
      <c r="A23" s="5"/>
      <c r="B23" s="2"/>
      <c r="F23" s="10"/>
      <c r="G23" s="11"/>
      <c r="H23" s="12"/>
    </row>
    <row r="24" spans="1:14">
      <c r="A24" s="5"/>
      <c r="F24" s="10"/>
      <c r="G24" s="11"/>
      <c r="H24" s="12"/>
    </row>
    <row r="25" spans="1:14" ht="15.75">
      <c r="A25" s="13"/>
      <c r="B25" s="2" t="s">
        <v>13</v>
      </c>
    </row>
    <row r="26" spans="1:14" ht="15.75">
      <c r="B26" s="2" t="s">
        <v>17</v>
      </c>
    </row>
    <row r="27" spans="1:14" ht="15.75">
      <c r="B27" s="9" t="s">
        <v>15</v>
      </c>
    </row>
    <row r="28" spans="1:14" ht="15.75">
      <c r="B28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Павел Живарев</cp:lastModifiedBy>
  <cp:revision>2</cp:revision>
  <cp:lastPrinted>2023-11-20T13:21:54Z</cp:lastPrinted>
  <dcterms:created xsi:type="dcterms:W3CDTF">2008-07-19T17:27:52Z</dcterms:created>
  <dcterms:modified xsi:type="dcterms:W3CDTF">2024-10-29T09:42:34Z</dcterms:modified>
  <cp:category/>
  <cp:contentStatus/>
</cp:coreProperties>
</file>